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7AF3419-5B78-41C2-B691-4ED455009E2A}" xr6:coauthVersionLast="47" xr6:coauthVersionMax="47" xr10:uidLastSave="{00000000-0000-0000-0000-000000000000}"/>
  <bookViews>
    <workbookView xWindow="1452" yWindow="168" windowWidth="5568" windowHeight="12252" firstSheet="2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мектепалды тобы" sheetId="5" r:id="rId4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9" i="3" l="1"/>
  <c r="Y39" i="3"/>
  <c r="X39" i="3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B40" i="5" s="1"/>
  <c r="IA39" i="5"/>
  <c r="IA40" i="5" s="1"/>
  <c r="HZ39" i="5"/>
  <c r="HZ40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39" i="5"/>
  <c r="FO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BT40" i="2" l="1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40" i="3"/>
  <c r="Y40" i="3"/>
  <c r="Z40" i="3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C40" i="5" s="1"/>
  <c r="E63" i="5" l="1"/>
  <c r="D63" i="5" s="1"/>
  <c r="E62" i="5"/>
  <c r="D62" i="5" s="1"/>
  <c r="E61" i="5"/>
  <c r="D61" i="5" s="1"/>
  <c r="M57" i="5"/>
  <c r="L57" i="5" s="1"/>
  <c r="M58" i="5"/>
  <c r="L58" i="5" s="1"/>
  <c r="M59" i="5"/>
  <c r="L59" i="5" s="1"/>
  <c r="K57" i="5"/>
  <c r="J57" i="5" s="1"/>
  <c r="K58" i="5"/>
  <c r="J58" i="5" s="1"/>
  <c r="K59" i="5"/>
  <c r="J59" i="5" s="1"/>
  <c r="I57" i="5"/>
  <c r="H57" i="5" s="1"/>
  <c r="I58" i="5"/>
  <c r="H58" i="5" s="1"/>
  <c r="I59" i="5"/>
  <c r="H59" i="5" s="1"/>
  <c r="G57" i="5"/>
  <c r="F57" i="5" s="1"/>
  <c r="G58" i="5"/>
  <c r="G59" i="5"/>
  <c r="F59" i="5" s="1"/>
  <c r="E57" i="5"/>
  <c r="D57" i="5" s="1"/>
  <c r="E58" i="5"/>
  <c r="D58" i="5" s="1"/>
  <c r="E59" i="5"/>
  <c r="D59" i="5" s="1"/>
  <c r="E52" i="5"/>
  <c r="D52" i="5" s="1"/>
  <c r="E53" i="5"/>
  <c r="D53" i="5" s="1"/>
  <c r="E54" i="5"/>
  <c r="D54" i="5" s="1"/>
  <c r="K48" i="5"/>
  <c r="J48" i="5" s="1"/>
  <c r="K49" i="5"/>
  <c r="J49" i="5" s="1"/>
  <c r="K50" i="5"/>
  <c r="J50" i="5" s="1"/>
  <c r="I48" i="5"/>
  <c r="H48" i="5" s="1"/>
  <c r="I49" i="5"/>
  <c r="H49" i="5" s="1"/>
  <c r="I50" i="5"/>
  <c r="H50" i="5" s="1"/>
  <c r="G48" i="5"/>
  <c r="F48" i="5" s="1"/>
  <c r="G49" i="5"/>
  <c r="F49" i="5" s="1"/>
  <c r="G50" i="5"/>
  <c r="F50" i="5" s="1"/>
  <c r="E48" i="5"/>
  <c r="D48" i="5" s="1"/>
  <c r="E49" i="5"/>
  <c r="D49" i="5" s="1"/>
  <c r="E50" i="5"/>
  <c r="D50" i="5" s="1"/>
  <c r="E43" i="5"/>
  <c r="D43" i="5" s="1"/>
  <c r="E44" i="5"/>
  <c r="D44" i="5" s="1"/>
  <c r="E45" i="5"/>
  <c r="D45" i="5" s="1"/>
  <c r="E64" i="5" l="1"/>
  <c r="D64" i="5"/>
  <c r="M60" i="5"/>
  <c r="L60" i="5"/>
  <c r="K60" i="5"/>
  <c r="J60" i="5"/>
  <c r="I60" i="5"/>
  <c r="H60" i="5"/>
  <c r="G60" i="5"/>
  <c r="F58" i="5"/>
  <c r="F60" i="5" s="1"/>
  <c r="E60" i="5"/>
  <c r="D60" i="5"/>
  <c r="E55" i="5"/>
  <c r="D55" i="5"/>
  <c r="K51" i="5"/>
  <c r="J51" i="5"/>
  <c r="I51" i="5"/>
  <c r="H51" i="5"/>
  <c r="G51" i="5"/>
  <c r="F51" i="5"/>
  <c r="D46" i="5"/>
  <c r="E46" i="5"/>
  <c r="E51" i="5"/>
  <c r="D51" i="5"/>
</calcChain>
</file>

<file path=xl/sharedStrings.xml><?xml version="1.0" encoding="utf-8"?>
<sst xmlns="http://schemas.openxmlformats.org/spreadsheetml/2006/main" count="1407" uniqueCount="1102">
  <si>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</si>
  <si>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</si>
  <si>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</si>
  <si>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</si>
  <si>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</si>
  <si>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</si>
  <si>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</si>
  <si>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</si>
  <si>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</si>
  <si>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</si>
  <si>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</si>
  <si>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</si>
  <si>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</si>
  <si>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</si>
  <si>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</si>
  <si>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</si>
  <si>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</si>
  <si>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</si>
  <si>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</si>
  <si>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</si>
  <si>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</si>
  <si>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</si>
  <si>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</si>
  <si>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</si>
  <si>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</si>
  <si>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</si>
  <si>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</si>
  <si>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</si>
  <si>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</si>
  <si>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</si>
  <si>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</si>
  <si>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</si>
  <si>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</si>
  <si>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</si>
  <si>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</si>
  <si>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</si>
  <si>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</si>
  <si>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</si>
  <si>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</si>
  <si>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</si>
  <si>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</si>
  <si>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</si>
  <si>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</si>
  <si>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</si>
  <si>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</si>
  <si>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</si>
  <si>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</si>
  <si>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</si>
  <si>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</si>
  <si>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</si>
  <si>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</si>
  <si>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</si>
  <si>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</si>
  <si>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</si>
  <si>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</si>
  <si>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</si>
  <si>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</si>
  <si>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</si>
  <si>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</si>
  <si>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</si>
  <si>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</si>
  <si>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</si>
  <si>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</si>
  <si>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</si>
  <si>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</si>
  <si>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</si>
  <si>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</si>
  <si>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</si>
  <si>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</si>
  <si>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</si>
  <si>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</si>
  <si>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</si>
  <si>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</si>
  <si>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</si>
  <si>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</si>
  <si>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</si>
  <si>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</si>
  <si>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</si>
  <si>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</si>
  <si>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</si>
  <si>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</si>
  <si>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</si>
  <si>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</si>
  <si>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</si>
  <si>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</si>
  <si>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</si>
  <si>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</si>
  <si>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</si>
  <si>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</si>
  <si>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</si>
  <si>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</si>
  <si>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</si>
  <si>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</si>
  <si>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</si>
  <si>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</si>
  <si>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</si>
  <si>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</si>
  <si>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</si>
  <si>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</si>
  <si>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</si>
  <si>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</si>
  <si>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</si>
  <si>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</si>
  <si>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</si>
  <si>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</si>
  <si>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</si>
  <si>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</si>
  <si>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</si>
  <si>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</si>
  <si>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</si>
  <si>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</si>
  <si>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</si>
  <si>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</si>
  <si>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</si>
  <si>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</si>
  <si>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</si>
  <si>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</si>
  <si>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</si>
  <si>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</si>
  <si>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</si>
  <si>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</si>
  <si>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</si>
  <si>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</si>
  <si>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</si>
  <si>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</si>
  <si>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</si>
  <si>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</si>
  <si>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</si>
  <si>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</si>
  <si>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</si>
  <si>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</si>
  <si>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</si>
  <si>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</si>
  <si>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</si>
  <si>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</si>
  <si>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</si>
  <si>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</si>
  <si>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</si>
  <si>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</si>
  <si>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</si>
  <si>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</si>
  <si>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</si>
  <si>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</si>
  <si>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</si>
  <si>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</si>
  <si>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</si>
  <si>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</si>
  <si>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</si>
  <si>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</si>
  <si>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</si>
  <si>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</si>
  <si>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</si>
  <si>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</si>
  <si>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</si>
  <si>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</si>
  <si>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</si>
  <si>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</si>
  <si>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</si>
  <si>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</si>
  <si>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</si>
  <si>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</si>
  <si>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</si>
  <si>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</si>
  <si>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</si>
  <si>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</si>
  <si>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</si>
  <si>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</si>
  <si>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</si>
  <si>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</si>
  <si>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</si>
  <si>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</si>
  <si>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</si>
  <si>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</si>
  <si>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</si>
  <si>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</si>
  <si>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</si>
  <si>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</si>
  <si>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</si>
  <si>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</si>
  <si>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</si>
  <si>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</si>
  <si>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</si>
  <si>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</si>
  <si>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</si>
  <si>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</si>
  <si>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</si>
  <si>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</si>
  <si>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</si>
  <si>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</si>
  <si>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</si>
  <si>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</si>
  <si>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</si>
  <si>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</si>
  <si>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</si>
  <si>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</si>
  <si>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</si>
  <si>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</si>
  <si>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</si>
  <si>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</si>
  <si>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</si>
  <si>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</si>
  <si>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</si>
  <si>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</si>
  <si>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</si>
  <si>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</si>
  <si>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</si>
  <si>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</si>
  <si>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</si>
  <si>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</si>
  <si>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</si>
  <si>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</si>
  <si>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</si>
  <si>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</si>
  <si>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</si>
  <si>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</si>
  <si>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</si>
  <si>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</si>
  <si>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</si>
  <si>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</si>
  <si>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</si>
  <si>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</si>
  <si>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</si>
  <si>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</si>
  <si>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</si>
  <si>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</si>
  <si>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</si>
  <si>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</si>
  <si>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</si>
  <si>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</si>
  <si>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</si>
  <si>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</si>
  <si>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</si>
  <si>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</si>
  <si>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</si>
  <si>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</si>
  <si>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</si>
  <si>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</si>
  <si>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</si>
  <si>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</si>
  <si>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</si>
  <si>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</si>
  <si>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</si>
  <si>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</si>
  <si>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</si>
  <si>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</si>
  <si>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</si>
  <si>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</si>
  <si>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</si>
  <si>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</si>
  <si>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</si>
  <si>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</si>
  <si>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</si>
  <si>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</si>
  <si>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</si>
  <si>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</si>
  <si>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</si>
  <si>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</si>
  <si>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</si>
  <si>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</si>
  <si>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</si>
  <si>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</si>
  <si>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</si>
  <si>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</si>
  <si>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</si>
  <si>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</si>
  <si>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</si>
  <si>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</si>
  <si>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</si>
  <si>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</si>
  <si>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</si>
  <si>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</si>
  <si>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</si>
  <si>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</si>
  <si>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</si>
  <si>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</si>
  <si>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</si>
  <si>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</si>
  <si>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</si>
  <si>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</si>
  <si>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</si>
  <si>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</si>
  <si>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</si>
  <si>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</si>
  <si>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</si>
  <si>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</si>
  <si>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</si>
  <si>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</si>
  <si>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</si>
  <si>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</si>
  <si>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</si>
  <si>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</si>
  <si>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</si>
  <si>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</si>
  <si>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</si>
  <si>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</si>
  <si>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</si>
  <si>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</si>
  <si>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</si>
  <si>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</si>
  <si>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</si>
  <si>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</si>
  <si>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</si>
  <si>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</si>
  <si>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</si>
  <si>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</si>
  <si>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</si>
  <si>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</si>
  <si>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</si>
  <si>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</si>
  <si>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</si>
  <si>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</si>
  <si>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</si>
  <si>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</si>
  <si>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</si>
  <si>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</si>
  <si>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</si>
  <si>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</si>
  <si>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</si>
  <si>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</si>
  <si>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</si>
  <si>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</si>
  <si>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</si>
  <si>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</si>
  <si>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</si>
  <si>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</si>
  <si>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</si>
  <si>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</si>
  <si>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</si>
  <si>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</si>
  <si>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</si>
  <si>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</si>
  <si>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</si>
  <si>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</si>
  <si>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</si>
  <si>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</si>
  <si>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</si>
  <si>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</si>
  <si>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</si>
  <si>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</si>
  <si>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</si>
  <si>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</si>
  <si>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</si>
  <si>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</si>
  <si>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</si>
  <si>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</si>
  <si>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</si>
  <si>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</si>
  <si>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</si>
  <si>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</si>
  <si>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</si>
  <si>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</si>
  <si>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</si>
  <si>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</si>
  <si>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</si>
  <si>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</si>
  <si>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</si>
  <si>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</si>
  <si>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</si>
  <si>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</si>
  <si>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</si>
  <si>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</si>
  <si>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</si>
  <si>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</si>
  <si>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</si>
  <si>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</si>
  <si>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</si>
  <si>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</si>
  <si>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</si>
  <si>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</si>
  <si>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</si>
  <si>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</si>
  <si>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</si>
  <si>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</si>
  <si>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</si>
  <si>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</si>
  <si>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</si>
  <si>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</si>
  <si>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</si>
  <si>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</si>
  <si>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</si>
  <si>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</si>
  <si>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</si>
  <si>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</si>
  <si>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</si>
  <si>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</si>
  <si>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</si>
  <si>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</si>
  <si>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</si>
  <si>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</si>
  <si>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</si>
  <si>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</si>
  <si>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</si>
  <si>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</si>
  <si>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</si>
  <si>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</si>
  <si>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</si>
  <si>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</si>
  <si>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</si>
  <si>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</si>
  <si>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</si>
  <si>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</si>
  <si>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</si>
  <si>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</si>
  <si>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</si>
  <si>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</si>
  <si>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</si>
  <si>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</si>
  <si>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</si>
  <si>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</si>
  <si>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</si>
  <si>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</si>
  <si>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</si>
  <si>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</si>
  <si>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</si>
  <si>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</si>
  <si>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</si>
  <si>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</si>
  <si>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</si>
  <si>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</si>
  <si>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</si>
  <si>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</si>
  <si>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</si>
  <si>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</si>
  <si>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</si>
  <si>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</si>
  <si>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</si>
  <si>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</si>
  <si>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</si>
  <si>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</si>
  <si>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</si>
  <si>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</si>
  <si>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</si>
  <si>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</si>
  <si>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</si>
  <si>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</si>
  <si>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</si>
  <si>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</si>
  <si>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</si>
  <si>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</si>
  <si>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</si>
  <si>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</si>
  <si>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</si>
  <si>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</si>
  <si>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</si>
  <si>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</si>
  <si>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</si>
  <si>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</si>
  <si>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</si>
  <si>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</si>
  <si>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</si>
  <si>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</si>
  <si>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</si>
  <si>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</si>
  <si>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</si>
  <si>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</si>
  <si>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</si>
  <si>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</si>
  <si>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</si>
  <si>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</si>
  <si>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</si>
  <si>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</si>
  <si>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</si>
  <si>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</si>
  <si>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</si>
  <si>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</si>
  <si>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</si>
  <si>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</si>
  <si>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</si>
  <si>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</si>
  <si>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</si>
  <si>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</si>
  <si>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</si>
  <si>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</si>
  <si>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</si>
  <si>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</si>
  <si>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</si>
  <si>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</si>
  <si>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</si>
  <si>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</si>
  <si>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</si>
  <si>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</si>
  <si>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</si>
  <si>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</si>
  <si>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</si>
  <si>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</si>
  <si>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</si>
  <si>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</si>
  <si>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</si>
  <si>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</si>
  <si>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</si>
  <si>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</si>
  <si>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</si>
  <si>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</si>
  <si>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</si>
  <si>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</si>
  <si>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</si>
  <si>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</si>
  <si>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</si>
  <si>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</si>
  <si>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</si>
  <si>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</si>
  <si>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</si>
  <si>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</si>
  <si>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</si>
  <si>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</si>
  <si>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</si>
  <si>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</si>
  <si>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</si>
  <si>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</si>
  <si>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</si>
  <si>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</si>
  <si>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</si>
  <si>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</si>
  <si>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</si>
  <si>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</si>
  <si>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</si>
  <si>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</si>
  <si>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</si>
  <si>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</si>
  <si>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</si>
  <si>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</si>
  <si>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</si>
  <si>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</si>
  <si>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</si>
  <si>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</si>
  <si>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</si>
  <si>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</si>
  <si>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</si>
  <si>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</si>
  <si>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</si>
  <si>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</si>
  <si>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</si>
  <si>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</si>
  <si>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</si>
  <si>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</si>
  <si>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</si>
  <si>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</si>
  <si>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</si>
  <si>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</si>
  <si>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</si>
  <si>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</si>
  <si>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</si>
  <si>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</si>
  <si>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</si>
  <si>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</si>
  <si>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</si>
  <si>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</si>
  <si>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</si>
  <si>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</si>
  <si>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</si>
  <si>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</si>
  <si>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</si>
  <si>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</si>
  <si>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</si>
  <si>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</si>
  <si>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</si>
  <si>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</si>
  <si>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</si>
  <si>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</si>
  <si>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</si>
  <si>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</si>
  <si>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</si>
  <si>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</si>
  <si>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</si>
  <si>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</si>
  <si>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</si>
  <si>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</si>
  <si>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</si>
  <si>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</si>
  <si>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</si>
  <si>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</si>
  <si>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</si>
  <si>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</si>
  <si>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</si>
  <si>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</si>
  <si>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</si>
  <si>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</si>
  <si>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</si>
  <si>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</si>
  <si>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</si>
  <si>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</si>
  <si>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</si>
  <si>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</si>
  <si>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</si>
  <si>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</si>
  <si>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</si>
  <si>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</si>
  <si>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</si>
  <si>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</si>
  <si>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</si>
  <si>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</si>
  <si>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</si>
  <si>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</si>
  <si>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</si>
  <si>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</si>
  <si>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</si>
  <si>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</si>
  <si>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</si>
  <si>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</si>
  <si>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</si>
  <si>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</si>
  <si>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</si>
  <si>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</si>
  <si>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</si>
  <si>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</si>
  <si>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</si>
  <si>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</si>
  <si>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</si>
  <si>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</si>
  <si>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</si>
  <si>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</si>
  <si>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</si>
  <si>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</si>
  <si>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</si>
  <si>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</si>
  <si>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</si>
  <si>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</si>
  <si>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</si>
  <si>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</si>
  <si>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</si>
  <si>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</si>
  <si>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</si>
  <si>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</si>
  <si>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</si>
  <si>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</si>
  <si>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</si>
  <si>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</si>
  <si>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</si>
  <si>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</si>
  <si>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</si>
  <si>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</si>
  <si>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</si>
  <si>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</si>
  <si>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</si>
  <si>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</si>
  <si>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</si>
  <si>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</si>
  <si>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</si>
  <si>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</si>
  <si>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</si>
  <si>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</si>
  <si>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</si>
  <si>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</si>
  <si>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</si>
  <si>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</si>
  <si>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</si>
  <si>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</si>
  <si>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</si>
  <si>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</si>
  <si>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</si>
  <si>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</si>
  <si>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</si>
  <si>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</si>
  <si>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</si>
  <si>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</si>
  <si>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</si>
  <si>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</si>
  <si>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</si>
  <si>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</si>
  <si>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</si>
  <si>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</si>
  <si>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</si>
  <si>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</si>
  <si>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</si>
  <si>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</si>
  <si>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</si>
  <si>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</si>
  <si>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</si>
  <si>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</si>
  <si>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</si>
  <si>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</si>
  <si>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</si>
  <si>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</si>
  <si>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</si>
  <si>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</si>
  <si>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</si>
  <si>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</si>
  <si>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</si>
  <si>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</si>
  <si>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</si>
  <si>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</si>
  <si>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</si>
  <si>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</si>
  <si>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</si>
  <si>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</si>
  <si>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</si>
  <si>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</si>
  <si>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</si>
  <si>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</si>
  <si>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</si>
  <si>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</si>
  <si>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</si>
  <si>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</si>
  <si>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</si>
  <si>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</si>
  <si>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</si>
  <si>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</si>
  <si>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</si>
  <si>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</si>
  <si>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</si>
  <si>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</si>
  <si>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</si>
  <si>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</si>
  <si>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</si>
  <si>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</si>
  <si>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</si>
  <si>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</si>
  <si>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</si>
  <si>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</si>
  <si>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</si>
  <si>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</si>
  <si>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</si>
  <si>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</si>
  <si>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</si>
  <si>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</si>
  <si>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</si>
  <si>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</si>
  <si>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</si>
  <si>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</si>
  <si>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</si>
  <si>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</si>
  <si>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</si>
  <si>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</si>
  <si>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</si>
  <si>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</si>
  <si>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</si>
  <si>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</si>
  <si>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</si>
  <si>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</si>
  <si>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</si>
  <si>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</si>
  <si>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</si>
  <si>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</si>
  <si>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</si>
  <si>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</si>
  <si>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</si>
  <si>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</si>
  <si>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</si>
  <si>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</si>
  <si>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</si>
  <si>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</si>
  <si>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</si>
  <si>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</si>
  <si>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</si>
  <si>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</si>
  <si>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</si>
  <si>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</si>
  <si>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</si>
  <si>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</si>
  <si>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</si>
  <si>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</si>
  <si>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</si>
  <si>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</si>
  <si>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</si>
  <si>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</si>
  <si>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</si>
  <si>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</si>
  <si>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</si>
  <si>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</si>
  <si>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</si>
  <si>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</si>
  <si>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</si>
  <si>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</si>
  <si>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</si>
  <si>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</si>
  <si>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</si>
  <si>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</si>
  <si>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</si>
  <si>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</si>
  <si>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</si>
  <si>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</si>
  <si>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</si>
  <si>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</si>
  <si>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</si>
  <si>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</si>
  <si>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</si>
  <si>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</si>
  <si>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</si>
  <si>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</si>
  <si>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</si>
  <si>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</si>
  <si>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</si>
  <si>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</si>
  <si>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</si>
  <si>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</si>
  <si>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</si>
  <si>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</si>
  <si>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</si>
  <si>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</si>
  <si>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</si>
  <si>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</si>
  <si>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</si>
  <si>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</si>
  <si>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</si>
  <si>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</si>
  <si>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</si>
  <si>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</si>
  <si>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</si>
  <si>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</si>
  <si>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</si>
  <si>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</si>
  <si>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</si>
  <si>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</si>
  <si>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</si>
  <si>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</si>
  <si>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</si>
  <si>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</si>
  <si>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</si>
  <si>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</si>
  <si>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</si>
  <si>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</si>
  <si>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</si>
  <si>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</si>
  <si>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</si>
  <si>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</si>
  <si>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</si>
  <si>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</si>
  <si>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</si>
  <si>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</si>
  <si>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</si>
  <si>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</si>
  <si>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</si>
  <si>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</si>
  <si>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</si>
  <si>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</si>
  <si>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</si>
  <si>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</si>
  <si>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</si>
  <si>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</si>
  <si>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</si>
  <si>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</si>
  <si>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</si>
  <si>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</si>
  <si>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</si>
  <si>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</si>
  <si>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</si>
  <si>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</si>
  <si>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</si>
  <si>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</si>
  <si>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</si>
  <si>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</si>
  <si>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</si>
  <si>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</si>
  <si>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</si>
  <si>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</si>
  <si>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</si>
  <si>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</si>
  <si>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</si>
  <si>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</si>
  <si>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</si>
  <si>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</si>
  <si>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</si>
  <si>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</si>
  <si>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</si>
  <si>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</si>
  <si>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</si>
  <si>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</si>
  <si>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</si>
  <si>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</si>
  <si>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</si>
  <si>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</si>
  <si>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</si>
  <si>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</si>
  <si>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</si>
  <si>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</si>
  <si>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</si>
  <si>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</si>
  <si>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</si>
  <si>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</si>
  <si>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</si>
  <si>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</si>
  <si>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</si>
  <si>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</si>
  <si>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</si>
  <si>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</si>
  <si>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</si>
  <si>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</si>
  <si>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</si>
  <si>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</si>
  <si>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</si>
  <si>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</si>
  <si>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</si>
  <si>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</si>
  <si>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</si>
  <si>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</si>
  <si>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</si>
  <si>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</si>
  <si>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</si>
  <si>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</si>
  <si>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</si>
  <si>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</si>
  <si>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</si>
  <si>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</si>
  <si>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</si>
  <si>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</si>
  <si>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</si>
  <si>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</si>
  <si>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</si>
  <si>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</si>
  <si>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</si>
  <si>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</si>
  <si>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</si>
  <si>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</si>
  <si>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</si>
  <si>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</si>
  <si>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</si>
  <si>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</si>
  <si>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</si>
  <si>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</si>
  <si>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</si>
  <si>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</si>
  <si>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</si>
  <si>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</si>
  <si>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</si>
  <si>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</si>
  <si>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</si>
  <si>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</si>
  <si>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</si>
  <si>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</si>
  <si>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</si>
  <si>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</si>
  <si>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</si>
  <si>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</si>
  <si>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</si>
  <si>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</si>
  <si>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</si>
  <si>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</si>
  <si>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</si>
  <si>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</si>
  <si>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</si>
  <si>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</si>
  <si>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</si>
  <si>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</si>
  <si>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</si>
  <si>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</si>
  <si>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</si>
  <si>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</si>
  <si>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</si>
  <si>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</si>
  <si>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</si>
  <si>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</si>
  <si>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</si>
  <si>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</si>
  <si>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</si>
  <si>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</si>
  <si>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</si>
  <si>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</si>
  <si>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</si>
  <si>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</si>
  <si>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</si>
  <si>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</si>
  <si>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</si>
  <si>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</si>
  <si>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</si>
  <si>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</si>
  <si>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</si>
  <si>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</si>
  <si>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</si>
  <si>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</si>
  <si>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</si>
  <si>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</si>
  <si>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</si>
  <si>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</si>
  <si>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</si>
  <si>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</si>
  <si>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</si>
  <si>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</si>
  <si>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</si>
  <si>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</si>
  <si>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</si>
  <si>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</si>
  <si>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</si>
  <si>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</si>
  <si>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</si>
  <si>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</si>
  <si>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</si>
  <si>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</si>
  <si>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</si>
  <si>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</si>
  <si>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</si>
  <si>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</si>
  <si>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</si>
  <si>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</si>
  <si>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</si>
  <si>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</si>
  <si>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</si>
  <si>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</si>
  <si>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</si>
  <si>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</si>
  <si>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</si>
  <si>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</si>
  <si>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</si>
  <si>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</si>
  <si>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</si>
  <si>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</si>
  <si>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</si>
  <si>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</si>
  <si>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</si>
  <si>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</si>
  <si>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</si>
  <si>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</si>
  <si>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</si>
  <si>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</si>
  <si>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</si>
  <si>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</si>
  <si>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</si>
  <si>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</si>
  <si>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</si>
  <si>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</si>
  <si>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</si>
  <si>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</si>
  <si>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</si>
  <si>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</si>
  <si>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</si>
  <si>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</si>
  <si>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</si>
  <si>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</si>
  <si>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</si>
  <si>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</si>
  <si>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</si>
  <si>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</si>
  <si>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</si>
  <si>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</si>
  <si>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</si>
  <si>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</si>
  <si>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</si>
  <si>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</si>
  <si>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</si>
  <si>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</si>
  <si>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</si>
  <si>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</si>
  <si>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</si>
  <si>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</si>
  <si>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</si>
  <si>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</si>
  <si>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</si>
  <si>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</si>
  <si>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</si>
  <si>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</si>
  <si>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</si>
  <si>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</si>
  <si>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</si>
  <si>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</si>
  <si>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</si>
  <si>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</si>
  <si>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</si>
  <si>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</si>
  <si>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</si>
  <si>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</si>
  <si>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</si>
  <si>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</si>
  <si>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</si>
  <si>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</si>
  <si>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</si>
  <si>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</si>
  <si>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</si>
  <si>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</si>
  <si>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</si>
  <si>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</si>
  <si>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</si>
  <si>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</si>
  <si>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</si>
  <si>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</si>
  <si>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</si>
  <si>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</si>
  <si>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</si>
  <si>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</si>
  <si>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</si>
  <si>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</si>
  <si>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</si>
  <si>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</si>
  <si>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</si>
  <si>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</si>
  <si>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</si>
  <si>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    </t>
  </si>
  <si>
    <t xml:space="preserve">Әлеуметтік-эмоционалды дағдыларды қалыптастыру  </t>
  </si>
  <si>
    <t xml:space="preserve">                                  Оқу жылы: ____________                                Топ: _____________                Өткізу кезеңі:  ____________________         Өткізу мерзімі:______________</t>
  </si>
  <si>
    <t>Абдулрахан Дария</t>
  </si>
  <si>
    <t>Абдрахман Аман</t>
  </si>
  <si>
    <t>Оралбекова Айлин</t>
  </si>
  <si>
    <t>Ажиева Самира</t>
  </si>
  <si>
    <t>Әбілхан Раяна</t>
  </si>
  <si>
    <t>Сағындық Аяулым</t>
  </si>
  <si>
    <t xml:space="preserve">Жанибек Даяна </t>
  </si>
  <si>
    <t>Қамбар Сұлтан</t>
  </si>
  <si>
    <t>Шыберген Айлуна</t>
  </si>
  <si>
    <t>Ережеп Сезім</t>
  </si>
  <si>
    <t>Мухамедкарим Айсулу</t>
  </si>
  <si>
    <t>Есболатұлы Арман</t>
  </si>
  <si>
    <t>Салауат Аслан</t>
  </si>
  <si>
    <t>Бахдир Сулейман</t>
  </si>
  <si>
    <t>Сәкенқызы Айару</t>
  </si>
  <si>
    <t>Талғатқызы Томерис</t>
  </si>
  <si>
    <t>Самат Көркем</t>
  </si>
  <si>
    <t>Бахадирь Мариям</t>
  </si>
  <si>
    <t>Әният Жансерік</t>
  </si>
  <si>
    <t xml:space="preserve">Мирас Жантөре </t>
  </si>
  <si>
    <t>Жұмабай Көркем</t>
  </si>
  <si>
    <t>Турдиев Мухаммед</t>
  </si>
  <si>
    <t>Құрбанғали Айкөркем</t>
  </si>
  <si>
    <t xml:space="preserve">Сәкен Айзере </t>
  </si>
  <si>
    <t>Отарбаева Аяна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</si>
</sst>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workbookViewId="0">
      <selection activeCell="C11" sqref="C11:K11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96" t="s">
        <v>641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6" t="s">
        <v>1062</v>
      </c>
      <c r="DN2" s="8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83" t="s">
        <v>0</v>
      </c>
      <c r="B4" s="83" t="s">
        <v>1</v>
      </c>
      <c r="C4" s="84" t="s">
        <v>56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67" t="s">
        <v>2</v>
      </c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85" t="s">
        <v>84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105" t="s">
        <v>111</v>
      </c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67" t="s">
        <v>111</v>
      </c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6" t="s">
        <v>134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 x14ac:dyDescent="0.3">
      <c r="A5" s="83"/>
      <c r="B5" s="83"/>
      <c r="C5" s="75" t="s">
        <v>1065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1066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85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7" t="s">
        <v>112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113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67" t="s">
        <v>1067</v>
      </c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</row>
    <row r="6" spans="1:254" ht="10.199999999999999" hidden="1" customHeight="1" x14ac:dyDescent="0.3">
      <c r="A6" s="83"/>
      <c r="B6" s="83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83"/>
      <c r="B7" s="83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83"/>
      <c r="B8" s="83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83"/>
      <c r="B9" s="83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83"/>
      <c r="B10" s="83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3"/>
      <c r="B11" s="83"/>
      <c r="C11" s="76" t="s">
        <v>22</v>
      </c>
      <c r="D11" s="76" t="s">
        <v>5</v>
      </c>
      <c r="E11" s="76" t="s">
        <v>6</v>
      </c>
      <c r="F11" s="76" t="s">
        <v>26</v>
      </c>
      <c r="G11" s="76" t="s">
        <v>7</v>
      </c>
      <c r="H11" s="76" t="s">
        <v>8</v>
      </c>
      <c r="I11" s="76" t="s">
        <v>23</v>
      </c>
      <c r="J11" s="76" t="s">
        <v>9</v>
      </c>
      <c r="K11" s="76" t="s">
        <v>10</v>
      </c>
      <c r="L11" s="76" t="s">
        <v>28</v>
      </c>
      <c r="M11" s="76" t="s">
        <v>6</v>
      </c>
      <c r="N11" s="76" t="s">
        <v>12</v>
      </c>
      <c r="O11" s="76" t="s">
        <v>24</v>
      </c>
      <c r="P11" s="76" t="s">
        <v>10</v>
      </c>
      <c r="Q11" s="76" t="s">
        <v>13</v>
      </c>
      <c r="R11" s="76" t="s">
        <v>25</v>
      </c>
      <c r="S11" s="76" t="s">
        <v>12</v>
      </c>
      <c r="T11" s="76" t="s">
        <v>7</v>
      </c>
      <c r="U11" s="76" t="s">
        <v>35</v>
      </c>
      <c r="V11" s="76" t="s">
        <v>14</v>
      </c>
      <c r="W11" s="76" t="s">
        <v>9</v>
      </c>
      <c r="X11" s="76" t="s">
        <v>43</v>
      </c>
      <c r="Y11" s="76"/>
      <c r="Z11" s="76"/>
      <c r="AA11" s="76" t="s">
        <v>44</v>
      </c>
      <c r="AB11" s="76"/>
      <c r="AC11" s="76"/>
      <c r="AD11" s="76" t="s">
        <v>45</v>
      </c>
      <c r="AE11" s="76"/>
      <c r="AF11" s="76"/>
      <c r="AG11" s="76" t="s">
        <v>46</v>
      </c>
      <c r="AH11" s="76"/>
      <c r="AI11" s="76"/>
      <c r="AJ11" s="76" t="s">
        <v>47</v>
      </c>
      <c r="AK11" s="76"/>
      <c r="AL11" s="76"/>
      <c r="AM11" s="76" t="s">
        <v>48</v>
      </c>
      <c r="AN11" s="76"/>
      <c r="AO11" s="76"/>
      <c r="AP11" s="68" t="s">
        <v>49</v>
      </c>
      <c r="AQ11" s="68"/>
      <c r="AR11" s="68"/>
      <c r="AS11" s="76" t="s">
        <v>50</v>
      </c>
      <c r="AT11" s="76"/>
      <c r="AU11" s="76"/>
      <c r="AV11" s="76" t="s">
        <v>51</v>
      </c>
      <c r="AW11" s="76"/>
      <c r="AX11" s="76"/>
      <c r="AY11" s="76" t="s">
        <v>52</v>
      </c>
      <c r="AZ11" s="76"/>
      <c r="BA11" s="76"/>
      <c r="BB11" s="76" t="s">
        <v>53</v>
      </c>
      <c r="BC11" s="76"/>
      <c r="BD11" s="76"/>
      <c r="BE11" s="76" t="s">
        <v>54</v>
      </c>
      <c r="BF11" s="76"/>
      <c r="BG11" s="76"/>
      <c r="BH11" s="68" t="s">
        <v>86</v>
      </c>
      <c r="BI11" s="68"/>
      <c r="BJ11" s="68"/>
      <c r="BK11" s="68" t="s">
        <v>87</v>
      </c>
      <c r="BL11" s="68"/>
      <c r="BM11" s="68"/>
      <c r="BN11" s="68" t="s">
        <v>88</v>
      </c>
      <c r="BO11" s="68"/>
      <c r="BP11" s="68"/>
      <c r="BQ11" s="68" t="s">
        <v>89</v>
      </c>
      <c r="BR11" s="68"/>
      <c r="BS11" s="68"/>
      <c r="BT11" s="68" t="s">
        <v>90</v>
      </c>
      <c r="BU11" s="68"/>
      <c r="BV11" s="68"/>
      <c r="BW11" s="68" t="s">
        <v>101</v>
      </c>
      <c r="BX11" s="68"/>
      <c r="BY11" s="68"/>
      <c r="BZ11" s="68" t="s">
        <v>102</v>
      </c>
      <c r="CA11" s="68"/>
      <c r="CB11" s="68"/>
      <c r="CC11" s="68" t="s">
        <v>103</v>
      </c>
      <c r="CD11" s="68"/>
      <c r="CE11" s="68"/>
      <c r="CF11" s="68" t="s">
        <v>104</v>
      </c>
      <c r="CG11" s="68"/>
      <c r="CH11" s="68"/>
      <c r="CI11" s="68" t="s">
        <v>105</v>
      </c>
      <c r="CJ11" s="68"/>
      <c r="CK11" s="68"/>
      <c r="CL11" s="68" t="s">
        <v>106</v>
      </c>
      <c r="CM11" s="68"/>
      <c r="CN11" s="68"/>
      <c r="CO11" s="68" t="s">
        <v>107</v>
      </c>
      <c r="CP11" s="68"/>
      <c r="CQ11" s="68"/>
      <c r="CR11" s="68" t="s">
        <v>108</v>
      </c>
      <c r="CS11" s="68"/>
      <c r="CT11" s="68"/>
      <c r="CU11" s="68" t="s">
        <v>109</v>
      </c>
      <c r="CV11" s="68"/>
      <c r="CW11" s="68"/>
      <c r="CX11" s="68" t="s">
        <v>110</v>
      </c>
      <c r="CY11" s="68"/>
      <c r="CZ11" s="68"/>
      <c r="DA11" s="68" t="s">
        <v>135</v>
      </c>
      <c r="DB11" s="68"/>
      <c r="DC11" s="68"/>
      <c r="DD11" s="68" t="s">
        <v>136</v>
      </c>
      <c r="DE11" s="68"/>
      <c r="DF11" s="68"/>
      <c r="DG11" s="68" t="s">
        <v>137</v>
      </c>
      <c r="DH11" s="68"/>
      <c r="DI11" s="68"/>
      <c r="DJ11" s="68" t="s">
        <v>138</v>
      </c>
      <c r="DK11" s="68"/>
      <c r="DL11" s="68"/>
      <c r="DM11" s="68" t="s">
        <v>139</v>
      </c>
      <c r="DN11" s="68"/>
      <c r="DO11" s="68"/>
    </row>
    <row r="12" spans="1:254" ht="60" customHeight="1" x14ac:dyDescent="0.3">
      <c r="A12" s="83"/>
      <c r="B12" s="83"/>
      <c r="C12" s="79" t="s">
        <v>647</v>
      </c>
      <c r="D12" s="79"/>
      <c r="E12" s="79"/>
      <c r="F12" s="79" t="s">
        <v>1021</v>
      </c>
      <c r="G12" s="79"/>
      <c r="H12" s="79"/>
      <c r="I12" s="79" t="s">
        <v>29</v>
      </c>
      <c r="J12" s="79"/>
      <c r="K12" s="79"/>
      <c r="L12" s="79" t="s">
        <v>36</v>
      </c>
      <c r="M12" s="79"/>
      <c r="N12" s="79"/>
      <c r="O12" s="79" t="s">
        <v>38</v>
      </c>
      <c r="P12" s="79"/>
      <c r="Q12" s="79"/>
      <c r="R12" s="79" t="s">
        <v>39</v>
      </c>
      <c r="S12" s="79"/>
      <c r="T12" s="79"/>
      <c r="U12" s="79" t="s">
        <v>42</v>
      </c>
      <c r="V12" s="79"/>
      <c r="W12" s="79"/>
      <c r="X12" s="79" t="s">
        <v>652</v>
      </c>
      <c r="Y12" s="79"/>
      <c r="Z12" s="79"/>
      <c r="AA12" s="79" t="s">
        <v>654</v>
      </c>
      <c r="AB12" s="79"/>
      <c r="AC12" s="79"/>
      <c r="AD12" s="79" t="s">
        <v>656</v>
      </c>
      <c r="AE12" s="79"/>
      <c r="AF12" s="79"/>
      <c r="AG12" s="79" t="s">
        <v>658</v>
      </c>
      <c r="AH12" s="79"/>
      <c r="AI12" s="79"/>
      <c r="AJ12" s="79" t="s">
        <v>660</v>
      </c>
      <c r="AK12" s="79"/>
      <c r="AL12" s="79"/>
      <c r="AM12" s="79" t="s">
        <v>664</v>
      </c>
      <c r="AN12" s="79"/>
      <c r="AO12" s="79"/>
      <c r="AP12" s="79" t="s">
        <v>665</v>
      </c>
      <c r="AQ12" s="79"/>
      <c r="AR12" s="79"/>
      <c r="AS12" s="79" t="s">
        <v>667</v>
      </c>
      <c r="AT12" s="79"/>
      <c r="AU12" s="79"/>
      <c r="AV12" s="79" t="s">
        <v>668</v>
      </c>
      <c r="AW12" s="79"/>
      <c r="AX12" s="79"/>
      <c r="AY12" s="79" t="s">
        <v>671</v>
      </c>
      <c r="AZ12" s="79"/>
      <c r="BA12" s="79"/>
      <c r="BB12" s="79" t="s">
        <v>672</v>
      </c>
      <c r="BC12" s="79"/>
      <c r="BD12" s="79"/>
      <c r="BE12" s="79" t="s">
        <v>675</v>
      </c>
      <c r="BF12" s="79"/>
      <c r="BG12" s="79"/>
      <c r="BH12" s="79" t="s">
        <v>676</v>
      </c>
      <c r="BI12" s="79"/>
      <c r="BJ12" s="79"/>
      <c r="BK12" s="79" t="s">
        <v>680</v>
      </c>
      <c r="BL12" s="79"/>
      <c r="BM12" s="79"/>
      <c r="BN12" s="79" t="s">
        <v>679</v>
      </c>
      <c r="BO12" s="79"/>
      <c r="BP12" s="79"/>
      <c r="BQ12" s="79" t="s">
        <v>681</v>
      </c>
      <c r="BR12" s="79"/>
      <c r="BS12" s="79"/>
      <c r="BT12" s="79" t="s">
        <v>682</v>
      </c>
      <c r="BU12" s="79"/>
      <c r="BV12" s="79"/>
      <c r="BW12" s="79" t="s">
        <v>684</v>
      </c>
      <c r="BX12" s="79"/>
      <c r="BY12" s="79"/>
      <c r="BZ12" s="79" t="s">
        <v>686</v>
      </c>
      <c r="CA12" s="79"/>
      <c r="CB12" s="79"/>
      <c r="CC12" s="79" t="s">
        <v>687</v>
      </c>
      <c r="CD12" s="79"/>
      <c r="CE12" s="79"/>
      <c r="CF12" s="79" t="s">
        <v>688</v>
      </c>
      <c r="CG12" s="79"/>
      <c r="CH12" s="79"/>
      <c r="CI12" s="79" t="s">
        <v>690</v>
      </c>
      <c r="CJ12" s="79"/>
      <c r="CK12" s="79"/>
      <c r="CL12" s="79" t="s">
        <v>122</v>
      </c>
      <c r="CM12" s="79"/>
      <c r="CN12" s="79"/>
      <c r="CO12" s="79" t="s">
        <v>124</v>
      </c>
      <c r="CP12" s="79"/>
      <c r="CQ12" s="79"/>
      <c r="CR12" s="79" t="s">
        <v>691</v>
      </c>
      <c r="CS12" s="79"/>
      <c r="CT12" s="79"/>
      <c r="CU12" s="79" t="s">
        <v>129</v>
      </c>
      <c r="CV12" s="79"/>
      <c r="CW12" s="79"/>
      <c r="CX12" s="79" t="s">
        <v>692</v>
      </c>
      <c r="CY12" s="79"/>
      <c r="CZ12" s="79"/>
      <c r="DA12" s="79" t="s">
        <v>693</v>
      </c>
      <c r="DB12" s="79"/>
      <c r="DC12" s="79"/>
      <c r="DD12" s="79" t="s">
        <v>697</v>
      </c>
      <c r="DE12" s="79"/>
      <c r="DF12" s="79"/>
      <c r="DG12" s="79" t="s">
        <v>699</v>
      </c>
      <c r="DH12" s="79"/>
      <c r="DI12" s="79"/>
      <c r="DJ12" s="79" t="s">
        <v>701</v>
      </c>
      <c r="DK12" s="79"/>
      <c r="DL12" s="79"/>
      <c r="DM12" s="79" t="s">
        <v>703</v>
      </c>
      <c r="DN12" s="79"/>
      <c r="DO12" s="79"/>
    </row>
    <row r="13" spans="1:254" ht="111.75" customHeight="1" x14ac:dyDescent="0.3">
      <c r="A13" s="83"/>
      <c r="B13" s="83"/>
      <c r="C13" s="55" t="s">
        <v>16</v>
      </c>
      <c r="D13" s="55" t="s">
        <v>17</v>
      </c>
      <c r="E13" s="55" t="s">
        <v>18</v>
      </c>
      <c r="F13" s="55" t="s">
        <v>19</v>
      </c>
      <c r="G13" s="55" t="s">
        <v>20</v>
      </c>
      <c r="H13" s="55" t="s">
        <v>648</v>
      </c>
      <c r="I13" s="55" t="s">
        <v>30</v>
      </c>
      <c r="J13" s="55" t="s">
        <v>649</v>
      </c>
      <c r="K13" s="55" t="s">
        <v>31</v>
      </c>
      <c r="L13" s="55" t="s">
        <v>30</v>
      </c>
      <c r="M13" s="55" t="s">
        <v>37</v>
      </c>
      <c r="N13" s="55" t="s">
        <v>31</v>
      </c>
      <c r="O13" s="55" t="s">
        <v>38</v>
      </c>
      <c r="P13" s="55" t="s">
        <v>38</v>
      </c>
      <c r="Q13" s="55" t="s">
        <v>34</v>
      </c>
      <c r="R13" s="55" t="s">
        <v>40</v>
      </c>
      <c r="S13" s="55" t="s">
        <v>41</v>
      </c>
      <c r="T13" s="55" t="s">
        <v>34</v>
      </c>
      <c r="U13" s="55" t="s">
        <v>425</v>
      </c>
      <c r="V13" s="55" t="s">
        <v>650</v>
      </c>
      <c r="W13" s="55" t="s">
        <v>651</v>
      </c>
      <c r="X13" s="55" t="s">
        <v>69</v>
      </c>
      <c r="Y13" s="55" t="s">
        <v>57</v>
      </c>
      <c r="Z13" s="55" t="s">
        <v>653</v>
      </c>
      <c r="AA13" s="55" t="s">
        <v>655</v>
      </c>
      <c r="AB13" s="55" t="s">
        <v>82</v>
      </c>
      <c r="AC13" s="55" t="s">
        <v>83</v>
      </c>
      <c r="AD13" s="55" t="s">
        <v>60</v>
      </c>
      <c r="AE13" s="55" t="s">
        <v>61</v>
      </c>
      <c r="AF13" s="55" t="s">
        <v>657</v>
      </c>
      <c r="AG13" s="55" t="s">
        <v>659</v>
      </c>
      <c r="AH13" s="55" t="s">
        <v>64</v>
      </c>
      <c r="AI13" s="55" t="s">
        <v>65</v>
      </c>
      <c r="AJ13" s="55" t="s">
        <v>661</v>
      </c>
      <c r="AK13" s="55" t="s">
        <v>662</v>
      </c>
      <c r="AL13" s="55" t="s">
        <v>663</v>
      </c>
      <c r="AM13" s="55" t="s">
        <v>58</v>
      </c>
      <c r="AN13" s="55" t="s">
        <v>59</v>
      </c>
      <c r="AO13" s="55" t="s">
        <v>34</v>
      </c>
      <c r="AP13" s="55" t="s">
        <v>200</v>
      </c>
      <c r="AQ13" s="55" t="s">
        <v>666</v>
      </c>
      <c r="AR13" s="55" t="s">
        <v>83</v>
      </c>
      <c r="AS13" s="55" t="s">
        <v>70</v>
      </c>
      <c r="AT13" s="55" t="s">
        <v>71</v>
      </c>
      <c r="AU13" s="55" t="s">
        <v>72</v>
      </c>
      <c r="AV13" s="55" t="s">
        <v>73</v>
      </c>
      <c r="AW13" s="55" t="s">
        <v>669</v>
      </c>
      <c r="AX13" s="55" t="s">
        <v>670</v>
      </c>
      <c r="AY13" s="55" t="s">
        <v>74</v>
      </c>
      <c r="AZ13" s="55" t="s">
        <v>75</v>
      </c>
      <c r="BA13" s="55" t="s">
        <v>76</v>
      </c>
      <c r="BB13" s="55" t="s">
        <v>80</v>
      </c>
      <c r="BC13" s="55" t="s">
        <v>673</v>
      </c>
      <c r="BD13" s="55" t="s">
        <v>674</v>
      </c>
      <c r="BE13" s="55" t="s">
        <v>77</v>
      </c>
      <c r="BF13" s="55" t="s">
        <v>78</v>
      </c>
      <c r="BG13" s="55" t="s">
        <v>79</v>
      </c>
      <c r="BH13" s="55" t="s">
        <v>677</v>
      </c>
      <c r="BI13" s="55" t="s">
        <v>99</v>
      </c>
      <c r="BJ13" s="55" t="s">
        <v>187</v>
      </c>
      <c r="BK13" s="55" t="s">
        <v>678</v>
      </c>
      <c r="BL13" s="55" t="s">
        <v>366</v>
      </c>
      <c r="BM13" s="55" t="s">
        <v>92</v>
      </c>
      <c r="BN13" s="55" t="s">
        <v>98</v>
      </c>
      <c r="BO13" s="55" t="s">
        <v>99</v>
      </c>
      <c r="BP13" s="55" t="s">
        <v>187</v>
      </c>
      <c r="BQ13" s="55" t="s">
        <v>96</v>
      </c>
      <c r="BR13" s="55" t="s">
        <v>1011</v>
      </c>
      <c r="BS13" s="55" t="s">
        <v>1012</v>
      </c>
      <c r="BT13" s="55" t="s">
        <v>91</v>
      </c>
      <c r="BU13" s="55" t="s">
        <v>683</v>
      </c>
      <c r="BV13" s="55" t="s">
        <v>100</v>
      </c>
      <c r="BW13" s="55" t="s">
        <v>27</v>
      </c>
      <c r="BX13" s="55" t="s">
        <v>33</v>
      </c>
      <c r="BY13" s="55" t="s">
        <v>685</v>
      </c>
      <c r="BZ13" s="55" t="s">
        <v>114</v>
      </c>
      <c r="CA13" s="55" t="s">
        <v>115</v>
      </c>
      <c r="CB13" s="55" t="s">
        <v>116</v>
      </c>
      <c r="CC13" s="55" t="s">
        <v>117</v>
      </c>
      <c r="CD13" s="55" t="s">
        <v>118</v>
      </c>
      <c r="CE13" s="55" t="s">
        <v>119</v>
      </c>
      <c r="CF13" s="55" t="s">
        <v>120</v>
      </c>
      <c r="CG13" s="55" t="s">
        <v>689</v>
      </c>
      <c r="CH13" s="55" t="s">
        <v>121</v>
      </c>
      <c r="CI13" s="55" t="s">
        <v>32</v>
      </c>
      <c r="CJ13" s="55" t="s">
        <v>33</v>
      </c>
      <c r="CK13" s="55" t="s">
        <v>34</v>
      </c>
      <c r="CL13" s="55" t="s">
        <v>30</v>
      </c>
      <c r="CM13" s="55" t="s">
        <v>37</v>
      </c>
      <c r="CN13" s="55" t="s">
        <v>123</v>
      </c>
      <c r="CO13" s="55" t="s">
        <v>74</v>
      </c>
      <c r="CP13" s="55" t="s">
        <v>125</v>
      </c>
      <c r="CQ13" s="55" t="s">
        <v>76</v>
      </c>
      <c r="CR13" s="55" t="s">
        <v>126</v>
      </c>
      <c r="CS13" s="55" t="s">
        <v>127</v>
      </c>
      <c r="CT13" s="55" t="s">
        <v>128</v>
      </c>
      <c r="CU13" s="55" t="s">
        <v>130</v>
      </c>
      <c r="CV13" s="55" t="s">
        <v>127</v>
      </c>
      <c r="CW13" s="55" t="s">
        <v>83</v>
      </c>
      <c r="CX13" s="55" t="s">
        <v>131</v>
      </c>
      <c r="CY13" s="55" t="s">
        <v>132</v>
      </c>
      <c r="CZ13" s="55" t="s">
        <v>133</v>
      </c>
      <c r="DA13" s="55" t="s">
        <v>694</v>
      </c>
      <c r="DB13" s="55" t="s">
        <v>695</v>
      </c>
      <c r="DC13" s="55" t="s">
        <v>696</v>
      </c>
      <c r="DD13" s="55" t="s">
        <v>32</v>
      </c>
      <c r="DE13" s="55" t="s">
        <v>33</v>
      </c>
      <c r="DF13" s="55" t="s">
        <v>698</v>
      </c>
      <c r="DG13" s="55" t="s">
        <v>140</v>
      </c>
      <c r="DH13" s="55" t="s">
        <v>700</v>
      </c>
      <c r="DI13" s="55" t="s">
        <v>141</v>
      </c>
      <c r="DJ13" s="55" t="s">
        <v>702</v>
      </c>
      <c r="DK13" s="55" t="s">
        <v>144</v>
      </c>
      <c r="DL13" s="55" t="s">
        <v>145</v>
      </c>
      <c r="DM13" s="55" t="s">
        <v>147</v>
      </c>
      <c r="DN13" s="55" t="s">
        <v>704</v>
      </c>
      <c r="DO13" s="55" t="s">
        <v>705</v>
      </c>
    </row>
    <row r="14" spans="1:254" ht="15.6" x14ac:dyDescent="0.3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6" x14ac:dyDescent="0.3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97" t="s">
        <v>616</v>
      </c>
      <c r="B39" s="98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">
      <c r="A40" s="81" t="s">
        <v>644</v>
      </c>
      <c r="B40" s="82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">
      <c r="B41" s="11"/>
      <c r="C41" s="12"/>
      <c r="T41" s="11"/>
    </row>
    <row r="42" spans="1:254" x14ac:dyDescent="0.3">
      <c r="B42" s="93" t="s">
        <v>622</v>
      </c>
      <c r="C42" s="94"/>
      <c r="D42" s="94"/>
      <c r="E42" s="95"/>
      <c r="F42" s="26"/>
      <c r="G42" s="26"/>
      <c r="T42" s="11"/>
    </row>
    <row r="43" spans="1:254" x14ac:dyDescent="0.3">
      <c r="B43" s="27" t="s">
        <v>623</v>
      </c>
      <c r="C43" s="28" t="s">
        <v>626</v>
      </c>
      <c r="D43" s="36">
        <f>E43/100*25</f>
        <v>0</v>
      </c>
      <c r="E43" s="29">
        <f>(C40+F40+I40+L40+O40+R40+U40)/7</f>
        <v>0</v>
      </c>
      <c r="F43" s="30"/>
      <c r="G43" s="30"/>
      <c r="T43" s="11"/>
    </row>
    <row r="44" spans="1:254" x14ac:dyDescent="0.3">
      <c r="B44" s="27" t="s">
        <v>624</v>
      </c>
      <c r="C44" s="31" t="s">
        <v>626</v>
      </c>
      <c r="D44" s="35">
        <f>E44/100*25</f>
        <v>0</v>
      </c>
      <c r="E44" s="32">
        <f>(D40+G40+J40+M40+P40+S40+V40)/7</f>
        <v>0</v>
      </c>
      <c r="F44" s="30"/>
      <c r="G44" s="30"/>
      <c r="T44" s="11"/>
    </row>
    <row r="45" spans="1:254" x14ac:dyDescent="0.3">
      <c r="B45" s="27" t="s">
        <v>625</v>
      </c>
      <c r="C45" s="31" t="s">
        <v>626</v>
      </c>
      <c r="D45" s="35">
        <f>E45/100*25</f>
        <v>0</v>
      </c>
      <c r="E45" s="32">
        <f>(E40+H40+K40+N40+Q40+T40+W40)/7</f>
        <v>0</v>
      </c>
      <c r="F45" s="30"/>
      <c r="G45" s="30"/>
      <c r="T45" s="11"/>
    </row>
    <row r="46" spans="1:254" x14ac:dyDescent="0.3">
      <c r="B46" s="27"/>
      <c r="C46" s="31"/>
      <c r="D46" s="34">
        <f>SUM(D43:D45)</f>
        <v>0</v>
      </c>
      <c r="E46" s="34">
        <f>SUM(E43:E45)</f>
        <v>0</v>
      </c>
      <c r="F46" s="30"/>
      <c r="G46" s="30"/>
    </row>
    <row r="47" spans="1:254" ht="15" customHeight="1" x14ac:dyDescent="0.3">
      <c r="B47" s="27"/>
      <c r="D47" s="99" t="s">
        <v>55</v>
      </c>
      <c r="E47" s="100"/>
      <c r="F47" s="101" t="s">
        <v>3</v>
      </c>
      <c r="G47" s="102"/>
    </row>
    <row r="48" spans="1:254" ht="15" customHeight="1" x14ac:dyDescent="0.3">
      <c r="B48" s="27" t="s">
        <v>623</v>
      </c>
      <c r="C48" s="31" t="s">
        <v>627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3">
      <c r="B49" s="27" t="s">
        <v>624</v>
      </c>
      <c r="C49" s="31" t="s">
        <v>627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3">
      <c r="B50" s="27" t="s">
        <v>625</v>
      </c>
      <c r="C50" s="31" t="s">
        <v>627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3">
      <c r="B51" s="27"/>
      <c r="C51" s="31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3">
      <c r="B52" s="27" t="s">
        <v>623</v>
      </c>
      <c r="C52" s="31" t="s">
        <v>628</v>
      </c>
      <c r="D52" s="24">
        <f>E52/100*25</f>
        <v>0</v>
      </c>
      <c r="E52" s="32">
        <f>(BH40+BK40+BN40+BQ40+BT40)/5</f>
        <v>0</v>
      </c>
      <c r="F52" s="30"/>
      <c r="G52" s="30"/>
    </row>
    <row r="53" spans="2:7" x14ac:dyDescent="0.3">
      <c r="B53" s="27" t="s">
        <v>624</v>
      </c>
      <c r="C53" s="31" t="s">
        <v>628</v>
      </c>
      <c r="D53" s="24">
        <f>E53/100*25</f>
        <v>0</v>
      </c>
      <c r="E53" s="32">
        <f>(BI40+BL40+BO40+BR40+BU40)/5</f>
        <v>0</v>
      </c>
      <c r="F53" s="30"/>
      <c r="G53" s="30"/>
    </row>
    <row r="54" spans="2:7" x14ac:dyDescent="0.3">
      <c r="B54" s="27" t="s">
        <v>625</v>
      </c>
      <c r="C54" s="31" t="s">
        <v>628</v>
      </c>
      <c r="D54" s="24">
        <f>E54/100*25</f>
        <v>0</v>
      </c>
      <c r="E54" s="32">
        <f>(BJ40+BM40+BP40+BS40+BV40)/5</f>
        <v>0</v>
      </c>
      <c r="F54" s="30"/>
      <c r="G54" s="30"/>
    </row>
    <row r="55" spans="2:7" x14ac:dyDescent="0.3">
      <c r="B55" s="27"/>
      <c r="C55" s="31"/>
      <c r="D55" s="33">
        <f>SUM(D52:D54)</f>
        <v>0</v>
      </c>
      <c r="E55" s="34">
        <f>SUM(E52:E54)</f>
        <v>0</v>
      </c>
      <c r="F55" s="30"/>
      <c r="G55" s="30"/>
    </row>
    <row r="56" spans="2:7" x14ac:dyDescent="0.3">
      <c r="B56" s="27"/>
      <c r="C56" s="31"/>
      <c r="D56" s="99" t="s">
        <v>112</v>
      </c>
      <c r="E56" s="100"/>
      <c r="F56" s="103" t="s">
        <v>113</v>
      </c>
      <c r="G56" s="104"/>
    </row>
    <row r="57" spans="2:7" x14ac:dyDescent="0.3">
      <c r="B57" s="27" t="s">
        <v>623</v>
      </c>
      <c r="C57" s="31" t="s">
        <v>629</v>
      </c>
      <c r="D57" s="24">
        <f>E57/100*25</f>
        <v>0</v>
      </c>
      <c r="E57" s="32">
        <f>(BW40+BZ40+CC40+CF40)/4</f>
        <v>0</v>
      </c>
      <c r="F57" s="24">
        <f>G57/100*25</f>
        <v>0</v>
      </c>
      <c r="G57" s="32">
        <f>(CI40+CL40+CO40+CR40+CU40+CX40)/6</f>
        <v>0</v>
      </c>
    </row>
    <row r="58" spans="2:7" x14ac:dyDescent="0.3">
      <c r="B58" s="27" t="s">
        <v>624</v>
      </c>
      <c r="C58" s="31" t="s">
        <v>629</v>
      </c>
      <c r="D58" s="24">
        <f>E58/100*25</f>
        <v>0</v>
      </c>
      <c r="E58" s="32">
        <f>(BX40+CA40+CD40+CG40)/4</f>
        <v>0</v>
      </c>
      <c r="F58" s="24">
        <f t="shared" ref="F58:F59" si="6">G58/100*25</f>
        <v>0</v>
      </c>
      <c r="G58" s="32">
        <f>(CJ40+CM40+CP40+CS40+CV40+CY40)/6</f>
        <v>0</v>
      </c>
    </row>
    <row r="59" spans="2:7" x14ac:dyDescent="0.3">
      <c r="B59" s="27" t="s">
        <v>625</v>
      </c>
      <c r="C59" s="31" t="s">
        <v>629</v>
      </c>
      <c r="D59" s="24">
        <f>E59/100*25</f>
        <v>0</v>
      </c>
      <c r="E59" s="32">
        <f>(BY40+CB40+CE40+CH40)/4</f>
        <v>0</v>
      </c>
      <c r="F59" s="24">
        <f t="shared" si="6"/>
        <v>0</v>
      </c>
      <c r="G59" s="32">
        <f>(CK40+CN40+CQ40+CT40+CW40+CZ40)/6</f>
        <v>0</v>
      </c>
    </row>
    <row r="60" spans="2:7" x14ac:dyDescent="0.3">
      <c r="B60" s="27"/>
      <c r="C60" s="31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3">
      <c r="B61" s="27" t="s">
        <v>623</v>
      </c>
      <c r="C61" s="31" t="s">
        <v>630</v>
      </c>
      <c r="D61" s="24">
        <f>E61/100*25</f>
        <v>0</v>
      </c>
      <c r="E61" s="32">
        <f>(DA40+DD40+DG40+DJ40+DM40)/5</f>
        <v>0</v>
      </c>
      <c r="F61" s="30"/>
      <c r="G61" s="30"/>
    </row>
    <row r="62" spans="2:7" x14ac:dyDescent="0.3">
      <c r="B62" s="27" t="s">
        <v>624</v>
      </c>
      <c r="C62" s="31" t="s">
        <v>630</v>
      </c>
      <c r="D62" s="24">
        <f>E62/100*25</f>
        <v>0</v>
      </c>
      <c r="E62" s="32">
        <f>(DB40+DE40+DH40+DK40+DN40)/5</f>
        <v>0</v>
      </c>
      <c r="F62" s="30"/>
      <c r="G62" s="30"/>
    </row>
    <row r="63" spans="2:7" x14ac:dyDescent="0.3">
      <c r="B63" s="27" t="s">
        <v>625</v>
      </c>
      <c r="C63" s="31" t="s">
        <v>630</v>
      </c>
      <c r="D63" s="24">
        <f>E63/100*25</f>
        <v>0</v>
      </c>
      <c r="E63" s="32">
        <f>(DC40+DF40+DI40+DL40+DO40)/5</f>
        <v>0</v>
      </c>
      <c r="F63" s="30"/>
      <c r="G63" s="30"/>
    </row>
    <row r="64" spans="2:7" x14ac:dyDescent="0.3">
      <c r="B64" s="27"/>
      <c r="C64" s="31"/>
      <c r="D64" s="33">
        <f>SUM(D61:D63)</f>
        <v>0</v>
      </c>
      <c r="E64" s="33">
        <f>SUM(E61:E63)</f>
        <v>0</v>
      </c>
      <c r="F64" s="30"/>
      <c r="G64" s="30"/>
    </row>
  </sheetData>
  <mergeCells count="102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Y11:BA11"/>
    <mergeCell ref="AY12:BA12"/>
    <mergeCell ref="BB12:BD12"/>
    <mergeCell ref="BE12:BG12"/>
    <mergeCell ref="BH12:BJ12"/>
    <mergeCell ref="BK12:BM12"/>
    <mergeCell ref="BN12:BP12"/>
    <mergeCell ref="BQ12:BS12"/>
    <mergeCell ref="BZ11:CB11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BH4:BV4"/>
    <mergeCell ref="BH5:BV5"/>
    <mergeCell ref="BH11:BJ11"/>
    <mergeCell ref="BK11:BM11"/>
    <mergeCell ref="AV11:AX11"/>
    <mergeCell ref="C12:E12"/>
    <mergeCell ref="B42:E42"/>
    <mergeCell ref="D56:E56"/>
    <mergeCell ref="A39:B39"/>
    <mergeCell ref="AM12:AO12"/>
    <mergeCell ref="AA11:AC11"/>
    <mergeCell ref="AD11:AF11"/>
    <mergeCell ref="AA12:AC12"/>
    <mergeCell ref="AD12:AF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AP11:AR11"/>
    <mergeCell ref="AS11:AU11"/>
    <mergeCell ref="I11:K11"/>
    <mergeCell ref="L11:N11"/>
    <mergeCell ref="O11:Q11"/>
    <mergeCell ref="L12:N12"/>
    <mergeCell ref="O12:Q12"/>
    <mergeCell ref="R12:T12"/>
    <mergeCell ref="U12:W12"/>
    <mergeCell ref="AP12:AR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DG6" sqref="DG6:DR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149</v>
      </c>
      <c r="B1" s="14" t="s">
        <v>148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96" t="s">
        <v>642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7"/>
      <c r="P2" s="7"/>
      <c r="Q2" s="7"/>
      <c r="R2" s="7"/>
      <c r="S2" s="7"/>
      <c r="T2" s="7"/>
      <c r="U2" s="7"/>
      <c r="V2" s="7"/>
      <c r="DP2" s="86" t="s">
        <v>1062</v>
      </c>
      <c r="DQ2" s="8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83" t="s">
        <v>0</v>
      </c>
      <c r="B5" s="83" t="s">
        <v>1</v>
      </c>
      <c r="C5" s="84" t="s">
        <v>56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67" t="s">
        <v>2</v>
      </c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85" t="s">
        <v>84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111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66" t="s">
        <v>134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 x14ac:dyDescent="0.3">
      <c r="A6" s="83"/>
      <c r="B6" s="83"/>
      <c r="C6" s="75" t="s">
        <v>1065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5" t="s">
        <v>1068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85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154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112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7" t="s">
        <v>169</v>
      </c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 t="s">
        <v>181</v>
      </c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 t="s">
        <v>113</v>
      </c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67" t="s">
        <v>1069</v>
      </c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</row>
    <row r="7" spans="1:254" ht="0.75" customHeight="1" x14ac:dyDescent="0.3">
      <c r="A7" s="83"/>
      <c r="B7" s="83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83"/>
      <c r="B8" s="83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83"/>
      <c r="B9" s="8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83"/>
      <c r="B10" s="8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83"/>
      <c r="B11" s="83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83"/>
      <c r="B12" s="83"/>
      <c r="C12" s="76" t="s">
        <v>150</v>
      </c>
      <c r="D12" s="76" t="s">
        <v>5</v>
      </c>
      <c r="E12" s="76" t="s">
        <v>6</v>
      </c>
      <c r="F12" s="76" t="s">
        <v>151</v>
      </c>
      <c r="G12" s="76" t="s">
        <v>7</v>
      </c>
      <c r="H12" s="76" t="s">
        <v>8</v>
      </c>
      <c r="I12" s="76" t="s">
        <v>152</v>
      </c>
      <c r="J12" s="76" t="s">
        <v>9</v>
      </c>
      <c r="K12" s="76" t="s">
        <v>10</v>
      </c>
      <c r="L12" s="76" t="s">
        <v>153</v>
      </c>
      <c r="M12" s="76" t="s">
        <v>9</v>
      </c>
      <c r="N12" s="76" t="s">
        <v>10</v>
      </c>
      <c r="O12" s="76" t="s">
        <v>167</v>
      </c>
      <c r="P12" s="76"/>
      <c r="Q12" s="76"/>
      <c r="R12" s="76" t="s">
        <v>5</v>
      </c>
      <c r="S12" s="76"/>
      <c r="T12" s="76"/>
      <c r="U12" s="76" t="s">
        <v>168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68" t="s">
        <v>14</v>
      </c>
      <c r="AH12" s="68"/>
      <c r="AI12" s="68"/>
      <c r="AJ12" s="76" t="s">
        <v>9</v>
      </c>
      <c r="AK12" s="76"/>
      <c r="AL12" s="76"/>
      <c r="AM12" s="68" t="s">
        <v>163</v>
      </c>
      <c r="AN12" s="68"/>
      <c r="AO12" s="68"/>
      <c r="AP12" s="68" t="s">
        <v>164</v>
      </c>
      <c r="AQ12" s="68"/>
      <c r="AR12" s="68"/>
      <c r="AS12" s="68" t="s">
        <v>165</v>
      </c>
      <c r="AT12" s="68"/>
      <c r="AU12" s="68"/>
      <c r="AV12" s="68" t="s">
        <v>166</v>
      </c>
      <c r="AW12" s="68"/>
      <c r="AX12" s="68"/>
      <c r="AY12" s="68" t="s">
        <v>155</v>
      </c>
      <c r="AZ12" s="68"/>
      <c r="BA12" s="68"/>
      <c r="BB12" s="68" t="s">
        <v>156</v>
      </c>
      <c r="BC12" s="68"/>
      <c r="BD12" s="68"/>
      <c r="BE12" s="68" t="s">
        <v>157</v>
      </c>
      <c r="BF12" s="68"/>
      <c r="BG12" s="68"/>
      <c r="BH12" s="68" t="s">
        <v>158</v>
      </c>
      <c r="BI12" s="68"/>
      <c r="BJ12" s="68"/>
      <c r="BK12" s="68" t="s">
        <v>159</v>
      </c>
      <c r="BL12" s="68"/>
      <c r="BM12" s="68"/>
      <c r="BN12" s="68" t="s">
        <v>160</v>
      </c>
      <c r="BO12" s="68"/>
      <c r="BP12" s="68"/>
      <c r="BQ12" s="68" t="s">
        <v>161</v>
      </c>
      <c r="BR12" s="68"/>
      <c r="BS12" s="68"/>
      <c r="BT12" s="68" t="s">
        <v>162</v>
      </c>
      <c r="BU12" s="68"/>
      <c r="BV12" s="68"/>
      <c r="BW12" s="68" t="s">
        <v>174</v>
      </c>
      <c r="BX12" s="68"/>
      <c r="BY12" s="68"/>
      <c r="BZ12" s="68" t="s">
        <v>175</v>
      </c>
      <c r="CA12" s="68"/>
      <c r="CB12" s="68"/>
      <c r="CC12" s="68" t="s">
        <v>176</v>
      </c>
      <c r="CD12" s="68"/>
      <c r="CE12" s="68"/>
      <c r="CF12" s="68" t="s">
        <v>177</v>
      </c>
      <c r="CG12" s="68"/>
      <c r="CH12" s="68"/>
      <c r="CI12" s="68" t="s">
        <v>178</v>
      </c>
      <c r="CJ12" s="68"/>
      <c r="CK12" s="68"/>
      <c r="CL12" s="68" t="s">
        <v>179</v>
      </c>
      <c r="CM12" s="68"/>
      <c r="CN12" s="68"/>
      <c r="CO12" s="68" t="s">
        <v>180</v>
      </c>
      <c r="CP12" s="68"/>
      <c r="CQ12" s="68"/>
      <c r="CR12" s="68" t="s">
        <v>170</v>
      </c>
      <c r="CS12" s="68"/>
      <c r="CT12" s="68"/>
      <c r="CU12" s="68" t="s">
        <v>171</v>
      </c>
      <c r="CV12" s="68"/>
      <c r="CW12" s="68"/>
      <c r="CX12" s="68" t="s">
        <v>172</v>
      </c>
      <c r="CY12" s="68"/>
      <c r="CZ12" s="68"/>
      <c r="DA12" s="68" t="s">
        <v>173</v>
      </c>
      <c r="DB12" s="68"/>
      <c r="DC12" s="68"/>
      <c r="DD12" s="68" t="s">
        <v>182</v>
      </c>
      <c r="DE12" s="68"/>
      <c r="DF12" s="68"/>
      <c r="DG12" s="68" t="s">
        <v>183</v>
      </c>
      <c r="DH12" s="68"/>
      <c r="DI12" s="68"/>
      <c r="DJ12" s="68" t="s">
        <v>184</v>
      </c>
      <c r="DK12" s="68"/>
      <c r="DL12" s="68"/>
      <c r="DM12" s="68" t="s">
        <v>185</v>
      </c>
      <c r="DN12" s="68"/>
      <c r="DO12" s="68"/>
      <c r="DP12" s="68" t="s">
        <v>186</v>
      </c>
      <c r="DQ12" s="68"/>
      <c r="DR12" s="68"/>
    </row>
    <row r="13" spans="1:254" ht="59.25" customHeight="1" x14ac:dyDescent="0.3">
      <c r="A13" s="83"/>
      <c r="B13" s="83"/>
      <c r="C13" s="79" t="s">
        <v>706</v>
      </c>
      <c r="D13" s="79"/>
      <c r="E13" s="79"/>
      <c r="F13" s="79" t="s">
        <v>710</v>
      </c>
      <c r="G13" s="79"/>
      <c r="H13" s="79"/>
      <c r="I13" s="79" t="s">
        <v>711</v>
      </c>
      <c r="J13" s="79"/>
      <c r="K13" s="79"/>
      <c r="L13" s="79" t="s">
        <v>712</v>
      </c>
      <c r="M13" s="79"/>
      <c r="N13" s="79"/>
      <c r="O13" s="79" t="s">
        <v>196</v>
      </c>
      <c r="P13" s="79"/>
      <c r="Q13" s="79"/>
      <c r="R13" s="79" t="s">
        <v>198</v>
      </c>
      <c r="S13" s="79"/>
      <c r="T13" s="79"/>
      <c r="U13" s="79" t="s">
        <v>714</v>
      </c>
      <c r="V13" s="79"/>
      <c r="W13" s="79"/>
      <c r="X13" s="79" t="s">
        <v>715</v>
      </c>
      <c r="Y13" s="79"/>
      <c r="Z13" s="79"/>
      <c r="AA13" s="79" t="s">
        <v>716</v>
      </c>
      <c r="AB13" s="79"/>
      <c r="AC13" s="79"/>
      <c r="AD13" s="79" t="s">
        <v>718</v>
      </c>
      <c r="AE13" s="79"/>
      <c r="AF13" s="79"/>
      <c r="AG13" s="79" t="s">
        <v>720</v>
      </c>
      <c r="AH13" s="79"/>
      <c r="AI13" s="79"/>
      <c r="AJ13" s="79" t="s">
        <v>1013</v>
      </c>
      <c r="AK13" s="79"/>
      <c r="AL13" s="79"/>
      <c r="AM13" s="79" t="s">
        <v>725</v>
      </c>
      <c r="AN13" s="79"/>
      <c r="AO13" s="79"/>
      <c r="AP13" s="79" t="s">
        <v>726</v>
      </c>
      <c r="AQ13" s="79"/>
      <c r="AR13" s="79"/>
      <c r="AS13" s="79" t="s">
        <v>727</v>
      </c>
      <c r="AT13" s="79"/>
      <c r="AU13" s="79"/>
      <c r="AV13" s="79" t="s">
        <v>728</v>
      </c>
      <c r="AW13" s="79"/>
      <c r="AX13" s="79"/>
      <c r="AY13" s="79" t="s">
        <v>730</v>
      </c>
      <c r="AZ13" s="79"/>
      <c r="BA13" s="79"/>
      <c r="BB13" s="79" t="s">
        <v>731</v>
      </c>
      <c r="BC13" s="79"/>
      <c r="BD13" s="79"/>
      <c r="BE13" s="79" t="s">
        <v>732</v>
      </c>
      <c r="BF13" s="79"/>
      <c r="BG13" s="79"/>
      <c r="BH13" s="79" t="s">
        <v>733</v>
      </c>
      <c r="BI13" s="79"/>
      <c r="BJ13" s="79"/>
      <c r="BK13" s="79" t="s">
        <v>734</v>
      </c>
      <c r="BL13" s="79"/>
      <c r="BM13" s="79"/>
      <c r="BN13" s="79" t="s">
        <v>736</v>
      </c>
      <c r="BO13" s="79"/>
      <c r="BP13" s="79"/>
      <c r="BQ13" s="79" t="s">
        <v>737</v>
      </c>
      <c r="BR13" s="79"/>
      <c r="BS13" s="79"/>
      <c r="BT13" s="79" t="s">
        <v>739</v>
      </c>
      <c r="BU13" s="79"/>
      <c r="BV13" s="79"/>
      <c r="BW13" s="79" t="s">
        <v>741</v>
      </c>
      <c r="BX13" s="79"/>
      <c r="BY13" s="79"/>
      <c r="BZ13" s="79" t="s">
        <v>742</v>
      </c>
      <c r="CA13" s="79"/>
      <c r="CB13" s="79"/>
      <c r="CC13" s="79" t="s">
        <v>746</v>
      </c>
      <c r="CD13" s="79"/>
      <c r="CE13" s="79"/>
      <c r="CF13" s="79" t="s">
        <v>749</v>
      </c>
      <c r="CG13" s="79"/>
      <c r="CH13" s="79"/>
      <c r="CI13" s="79" t="s">
        <v>750</v>
      </c>
      <c r="CJ13" s="79"/>
      <c r="CK13" s="79"/>
      <c r="CL13" s="79" t="s">
        <v>751</v>
      </c>
      <c r="CM13" s="79"/>
      <c r="CN13" s="79"/>
      <c r="CO13" s="79" t="s">
        <v>752</v>
      </c>
      <c r="CP13" s="79"/>
      <c r="CQ13" s="79"/>
      <c r="CR13" s="79" t="s">
        <v>754</v>
      </c>
      <c r="CS13" s="79"/>
      <c r="CT13" s="79"/>
      <c r="CU13" s="79" t="s">
        <v>755</v>
      </c>
      <c r="CV13" s="79"/>
      <c r="CW13" s="79"/>
      <c r="CX13" s="79" t="s">
        <v>756</v>
      </c>
      <c r="CY13" s="79"/>
      <c r="CZ13" s="79"/>
      <c r="DA13" s="79" t="s">
        <v>757</v>
      </c>
      <c r="DB13" s="79"/>
      <c r="DC13" s="79"/>
      <c r="DD13" s="79" t="s">
        <v>758</v>
      </c>
      <c r="DE13" s="79"/>
      <c r="DF13" s="79"/>
      <c r="DG13" s="79" t="s">
        <v>759</v>
      </c>
      <c r="DH13" s="79"/>
      <c r="DI13" s="79"/>
      <c r="DJ13" s="79" t="s">
        <v>761</v>
      </c>
      <c r="DK13" s="79"/>
      <c r="DL13" s="79"/>
      <c r="DM13" s="79" t="s">
        <v>762</v>
      </c>
      <c r="DN13" s="79"/>
      <c r="DO13" s="79"/>
      <c r="DP13" s="79" t="s">
        <v>763</v>
      </c>
      <c r="DQ13" s="79"/>
      <c r="DR13" s="79"/>
    </row>
    <row r="14" spans="1:254" ht="83.25" customHeight="1" x14ac:dyDescent="0.3">
      <c r="A14" s="83"/>
      <c r="B14" s="83"/>
      <c r="C14" s="55" t="s">
        <v>707</v>
      </c>
      <c r="D14" s="55" t="s">
        <v>708</v>
      </c>
      <c r="E14" s="55" t="s">
        <v>709</v>
      </c>
      <c r="F14" s="55" t="s">
        <v>40</v>
      </c>
      <c r="G14" s="55" t="s">
        <v>99</v>
      </c>
      <c r="H14" s="55" t="s">
        <v>187</v>
      </c>
      <c r="I14" s="55" t="s">
        <v>189</v>
      </c>
      <c r="J14" s="55" t="s">
        <v>190</v>
      </c>
      <c r="K14" s="55" t="s">
        <v>191</v>
      </c>
      <c r="L14" s="55" t="s">
        <v>193</v>
      </c>
      <c r="M14" s="55" t="s">
        <v>194</v>
      </c>
      <c r="N14" s="55" t="s">
        <v>195</v>
      </c>
      <c r="O14" s="55" t="s">
        <v>197</v>
      </c>
      <c r="P14" s="55" t="s">
        <v>71</v>
      </c>
      <c r="Q14" s="55" t="s">
        <v>72</v>
      </c>
      <c r="R14" s="55" t="s">
        <v>81</v>
      </c>
      <c r="S14" s="55" t="s">
        <v>68</v>
      </c>
      <c r="T14" s="55" t="s">
        <v>713</v>
      </c>
      <c r="U14" s="55" t="s">
        <v>200</v>
      </c>
      <c r="V14" s="55" t="s">
        <v>68</v>
      </c>
      <c r="W14" s="55" t="s">
        <v>83</v>
      </c>
      <c r="X14" s="55" t="s">
        <v>66</v>
      </c>
      <c r="Y14" s="55" t="s">
        <v>207</v>
      </c>
      <c r="Z14" s="55" t="s">
        <v>208</v>
      </c>
      <c r="AA14" s="55" t="s">
        <v>130</v>
      </c>
      <c r="AB14" s="55" t="s">
        <v>717</v>
      </c>
      <c r="AC14" s="55" t="s">
        <v>713</v>
      </c>
      <c r="AD14" s="55" t="s">
        <v>212</v>
      </c>
      <c r="AE14" s="55" t="s">
        <v>418</v>
      </c>
      <c r="AF14" s="55" t="s">
        <v>719</v>
      </c>
      <c r="AG14" s="55" t="s">
        <v>721</v>
      </c>
      <c r="AH14" s="55" t="s">
        <v>722</v>
      </c>
      <c r="AI14" s="55" t="s">
        <v>723</v>
      </c>
      <c r="AJ14" s="55" t="s">
        <v>210</v>
      </c>
      <c r="AK14" s="55" t="s">
        <v>724</v>
      </c>
      <c r="AL14" s="55" t="s">
        <v>63</v>
      </c>
      <c r="AM14" s="55" t="s">
        <v>209</v>
      </c>
      <c r="AN14" s="55" t="s">
        <v>99</v>
      </c>
      <c r="AO14" s="55" t="s">
        <v>213</v>
      </c>
      <c r="AP14" s="55" t="s">
        <v>217</v>
      </c>
      <c r="AQ14" s="55" t="s">
        <v>218</v>
      </c>
      <c r="AR14" s="55" t="s">
        <v>97</v>
      </c>
      <c r="AS14" s="55" t="s">
        <v>214</v>
      </c>
      <c r="AT14" s="55" t="s">
        <v>215</v>
      </c>
      <c r="AU14" s="55" t="s">
        <v>216</v>
      </c>
      <c r="AV14" s="55" t="s">
        <v>220</v>
      </c>
      <c r="AW14" s="55" t="s">
        <v>729</v>
      </c>
      <c r="AX14" s="55" t="s">
        <v>221</v>
      </c>
      <c r="AY14" s="55" t="s">
        <v>222</v>
      </c>
      <c r="AZ14" s="55" t="s">
        <v>223</v>
      </c>
      <c r="BA14" s="55" t="s">
        <v>224</v>
      </c>
      <c r="BB14" s="55" t="s">
        <v>225</v>
      </c>
      <c r="BC14" s="55" t="s">
        <v>68</v>
      </c>
      <c r="BD14" s="55" t="s">
        <v>226</v>
      </c>
      <c r="BE14" s="55" t="s">
        <v>227</v>
      </c>
      <c r="BF14" s="55" t="s">
        <v>649</v>
      </c>
      <c r="BG14" s="55" t="s">
        <v>228</v>
      </c>
      <c r="BH14" s="55" t="s">
        <v>16</v>
      </c>
      <c r="BI14" s="55" t="s">
        <v>230</v>
      </c>
      <c r="BJ14" s="55" t="s">
        <v>142</v>
      </c>
      <c r="BK14" s="55" t="s">
        <v>231</v>
      </c>
      <c r="BL14" s="55" t="s">
        <v>735</v>
      </c>
      <c r="BM14" s="55" t="s">
        <v>232</v>
      </c>
      <c r="BN14" s="55" t="s">
        <v>93</v>
      </c>
      <c r="BO14" s="55" t="s">
        <v>17</v>
      </c>
      <c r="BP14" s="55" t="s">
        <v>18</v>
      </c>
      <c r="BQ14" s="55" t="s">
        <v>738</v>
      </c>
      <c r="BR14" s="55" t="s">
        <v>649</v>
      </c>
      <c r="BS14" s="55" t="s">
        <v>213</v>
      </c>
      <c r="BT14" s="55" t="s">
        <v>740</v>
      </c>
      <c r="BU14" s="55" t="s">
        <v>233</v>
      </c>
      <c r="BV14" s="55" t="s">
        <v>234</v>
      </c>
      <c r="BW14" s="55" t="s">
        <v>143</v>
      </c>
      <c r="BX14" s="55" t="s">
        <v>229</v>
      </c>
      <c r="BY14" s="55" t="s">
        <v>203</v>
      </c>
      <c r="BZ14" s="55" t="s">
        <v>743</v>
      </c>
      <c r="CA14" s="55" t="s">
        <v>744</v>
      </c>
      <c r="CB14" s="55" t="s">
        <v>745</v>
      </c>
      <c r="CC14" s="55" t="s">
        <v>747</v>
      </c>
      <c r="CD14" s="55" t="s">
        <v>748</v>
      </c>
      <c r="CE14" s="55" t="s">
        <v>235</v>
      </c>
      <c r="CF14" s="55" t="s">
        <v>236</v>
      </c>
      <c r="CG14" s="55" t="s">
        <v>237</v>
      </c>
      <c r="CH14" s="55" t="s">
        <v>92</v>
      </c>
      <c r="CI14" s="55" t="s">
        <v>239</v>
      </c>
      <c r="CJ14" s="55" t="s">
        <v>240</v>
      </c>
      <c r="CK14" s="55" t="s">
        <v>121</v>
      </c>
      <c r="CL14" s="55" t="s">
        <v>241</v>
      </c>
      <c r="CM14" s="55" t="s">
        <v>242</v>
      </c>
      <c r="CN14" s="55" t="s">
        <v>243</v>
      </c>
      <c r="CO14" s="55" t="s">
        <v>244</v>
      </c>
      <c r="CP14" s="55" t="s">
        <v>245</v>
      </c>
      <c r="CQ14" s="55" t="s">
        <v>753</v>
      </c>
      <c r="CR14" s="55" t="s">
        <v>246</v>
      </c>
      <c r="CS14" s="55" t="s">
        <v>247</v>
      </c>
      <c r="CT14" s="55" t="s">
        <v>248</v>
      </c>
      <c r="CU14" s="55" t="s">
        <v>251</v>
      </c>
      <c r="CV14" s="55" t="s">
        <v>252</v>
      </c>
      <c r="CW14" s="55" t="s">
        <v>253</v>
      </c>
      <c r="CX14" s="55" t="s">
        <v>255</v>
      </c>
      <c r="CY14" s="55" t="s">
        <v>256</v>
      </c>
      <c r="CZ14" s="55" t="s">
        <v>257</v>
      </c>
      <c r="DA14" s="55" t="s">
        <v>258</v>
      </c>
      <c r="DB14" s="55" t="s">
        <v>62</v>
      </c>
      <c r="DC14" s="55" t="s">
        <v>259</v>
      </c>
      <c r="DD14" s="55" t="s">
        <v>254</v>
      </c>
      <c r="DE14" s="55" t="s">
        <v>219</v>
      </c>
      <c r="DF14" s="55" t="s">
        <v>100</v>
      </c>
      <c r="DG14" s="55" t="s">
        <v>760</v>
      </c>
      <c r="DH14" s="55" t="s">
        <v>1014</v>
      </c>
      <c r="DI14" s="55" t="s">
        <v>1015</v>
      </c>
      <c r="DJ14" s="55" t="s">
        <v>260</v>
      </c>
      <c r="DK14" s="55" t="s">
        <v>261</v>
      </c>
      <c r="DL14" s="55" t="s">
        <v>262</v>
      </c>
      <c r="DM14" s="55" t="s">
        <v>263</v>
      </c>
      <c r="DN14" s="55" t="s">
        <v>264</v>
      </c>
      <c r="DO14" s="55" t="s">
        <v>265</v>
      </c>
      <c r="DP14" s="55" t="s">
        <v>268</v>
      </c>
      <c r="DQ14" s="55" t="s">
        <v>269</v>
      </c>
      <c r="DR14" s="55" t="s">
        <v>146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97" t="s">
        <v>271</v>
      </c>
      <c r="B40" s="9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81" t="s">
        <v>645</v>
      </c>
      <c r="B41" s="8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93" t="s">
        <v>622</v>
      </c>
      <c r="C43" s="94"/>
      <c r="D43" s="94"/>
      <c r="E43" s="95"/>
      <c r="F43" s="26"/>
      <c r="G43" s="26"/>
    </row>
    <row r="44" spans="1:254" x14ac:dyDescent="0.3">
      <c r="B44" s="4" t="s">
        <v>623</v>
      </c>
      <c r="C44" s="40" t="s">
        <v>631</v>
      </c>
      <c r="D44" s="3">
        <f>E44/100*25</f>
        <v>0</v>
      </c>
      <c r="E44" s="37">
        <f>(C41+F41+I41+L41)/4</f>
        <v>0</v>
      </c>
    </row>
    <row r="45" spans="1:254" x14ac:dyDescent="0.3">
      <c r="B45" s="4" t="s">
        <v>624</v>
      </c>
      <c r="C45" s="40" t="s">
        <v>631</v>
      </c>
      <c r="D45" s="3">
        <f>E45/100*25</f>
        <v>0</v>
      </c>
      <c r="E45" s="37">
        <f>(D41+G41+J41+M41)/4</f>
        <v>0</v>
      </c>
    </row>
    <row r="46" spans="1:254" x14ac:dyDescent="0.3">
      <c r="B46" s="4" t="s">
        <v>625</v>
      </c>
      <c r="C46" s="40" t="s">
        <v>631</v>
      </c>
      <c r="D46" s="3">
        <f>E46/100*25</f>
        <v>0</v>
      </c>
      <c r="E46" s="37">
        <f>(E41+H41+K41+N41)/4</f>
        <v>0</v>
      </c>
    </row>
    <row r="47" spans="1:254" x14ac:dyDescent="0.3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 x14ac:dyDescent="0.3">
      <c r="B48" s="4"/>
      <c r="C48" s="4"/>
      <c r="D48" s="87" t="s">
        <v>55</v>
      </c>
      <c r="E48" s="88"/>
      <c r="F48" s="89" t="s">
        <v>3</v>
      </c>
      <c r="G48" s="90"/>
    </row>
    <row r="49" spans="2:13" x14ac:dyDescent="0.3">
      <c r="B49" s="4" t="s">
        <v>623</v>
      </c>
      <c r="C49" s="40" t="s">
        <v>632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 x14ac:dyDescent="0.3">
      <c r="B50" s="4" t="s">
        <v>624</v>
      </c>
      <c r="C50" s="40" t="s">
        <v>632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 x14ac:dyDescent="0.3">
      <c r="B51" s="4" t="s">
        <v>625</v>
      </c>
      <c r="C51" s="40" t="s">
        <v>632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 x14ac:dyDescent="0.3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 x14ac:dyDescent="0.3">
      <c r="B53" s="4" t="s">
        <v>623</v>
      </c>
      <c r="C53" s="40" t="s">
        <v>633</v>
      </c>
      <c r="D53" s="3">
        <f>E53/100*25</f>
        <v>0</v>
      </c>
      <c r="E53" s="37">
        <f>(AM41+AP41+AS41+AV41)/4</f>
        <v>0</v>
      </c>
    </row>
    <row r="54" spans="2:13" x14ac:dyDescent="0.3">
      <c r="B54" s="4" t="s">
        <v>624</v>
      </c>
      <c r="C54" s="40" t="s">
        <v>633</v>
      </c>
      <c r="D54" s="3">
        <f>E54/100*25</f>
        <v>0</v>
      </c>
      <c r="E54" s="37">
        <f>(AN41+AQ41+AT41+AW41)/4</f>
        <v>0</v>
      </c>
    </row>
    <row r="55" spans="2:13" x14ac:dyDescent="0.3">
      <c r="B55" s="4" t="s">
        <v>625</v>
      </c>
      <c r="C55" s="40" t="s">
        <v>633</v>
      </c>
      <c r="D55" s="3">
        <f>E55/100*25</f>
        <v>0</v>
      </c>
      <c r="E55" s="37">
        <f>(AO41+AR41+AU41+AX41)/4</f>
        <v>0</v>
      </c>
    </row>
    <row r="56" spans="2:13" x14ac:dyDescent="0.3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 x14ac:dyDescent="0.3">
      <c r="B57" s="4"/>
      <c r="C57" s="40"/>
      <c r="D57" s="87" t="s">
        <v>154</v>
      </c>
      <c r="E57" s="88"/>
      <c r="F57" s="87" t="s">
        <v>112</v>
      </c>
      <c r="G57" s="88"/>
      <c r="H57" s="91" t="s">
        <v>169</v>
      </c>
      <c r="I57" s="92"/>
      <c r="J57" s="66" t="s">
        <v>181</v>
      </c>
      <c r="K57" s="66"/>
      <c r="L57" s="66" t="s">
        <v>113</v>
      </c>
      <c r="M57" s="66"/>
    </row>
    <row r="58" spans="2:13" x14ac:dyDescent="0.3">
      <c r="B58" s="4" t="s">
        <v>623</v>
      </c>
      <c r="C58" s="40" t="s">
        <v>634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 x14ac:dyDescent="0.3">
      <c r="B59" s="4" t="s">
        <v>624</v>
      </c>
      <c r="C59" s="40" t="s">
        <v>634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 x14ac:dyDescent="0.3">
      <c r="B60" s="4" t="s">
        <v>625</v>
      </c>
      <c r="C60" s="40" t="s">
        <v>634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 x14ac:dyDescent="0.3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 x14ac:dyDescent="0.3">
      <c r="B62" s="4" t="s">
        <v>623</v>
      </c>
      <c r="C62" s="40" t="s">
        <v>635</v>
      </c>
      <c r="D62" s="3">
        <f>E62/100*25</f>
        <v>0</v>
      </c>
      <c r="E62" s="37">
        <f>(DG41+DJ41+DM41+DP41)/4</f>
        <v>0</v>
      </c>
    </row>
    <row r="63" spans="2:13" x14ac:dyDescent="0.3">
      <c r="B63" s="4" t="s">
        <v>624</v>
      </c>
      <c r="C63" s="40" t="s">
        <v>635</v>
      </c>
      <c r="D63" s="3">
        <f>E63/100*25</f>
        <v>0</v>
      </c>
      <c r="E63" s="37">
        <f>(DH41+DK41+DN41+DQ41)/4</f>
        <v>0</v>
      </c>
    </row>
    <row r="64" spans="2:13" x14ac:dyDescent="0.3">
      <c r="B64" s="4" t="s">
        <v>625</v>
      </c>
      <c r="C64" s="40" t="s">
        <v>635</v>
      </c>
      <c r="D64" s="3">
        <f>E64/100*25</f>
        <v>0</v>
      </c>
      <c r="E64" s="37">
        <f>(DI41+DL41+DO41+DR41)/4</f>
        <v>0</v>
      </c>
    </row>
    <row r="65" spans="2:5" x14ac:dyDescent="0.3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M64"/>
  <sheetViews>
    <sheetView tabSelected="1" topLeftCell="A14" zoomScale="72" zoomScaleNormal="72" workbookViewId="0">
      <selection activeCell="B22" sqref="B22"/>
    </sheetView>
  </sheetViews>
  <sheetFormatPr defaultRowHeight="14.4" x14ac:dyDescent="0.3"/>
  <cols>
    <col min="2" max="2" width="30.33203125" customWidth="1"/>
    <col min="3" max="3" width="13" bestFit="1" customWidth="1"/>
  </cols>
  <sheetData>
    <row r="1" spans="1:169" ht="15.6" x14ac:dyDescent="0.3">
      <c r="A1" s="6" t="s">
        <v>149</v>
      </c>
      <c r="B1" s="14" t="s">
        <v>272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9" ht="15.6" x14ac:dyDescent="0.3">
      <c r="A2" s="96" t="s">
        <v>643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7"/>
      <c r="S2" s="7"/>
      <c r="T2" s="7"/>
      <c r="U2" s="7"/>
      <c r="V2" s="7"/>
      <c r="FI2" s="86" t="s">
        <v>1062</v>
      </c>
      <c r="FJ2" s="86"/>
    </row>
    <row r="3" spans="1:16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9" ht="15.75" customHeight="1" x14ac:dyDescent="0.3">
      <c r="A4" s="83" t="s">
        <v>0</v>
      </c>
      <c r="B4" s="83" t="s">
        <v>1</v>
      </c>
      <c r="C4" s="84" t="s">
        <v>56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69" t="s">
        <v>2</v>
      </c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1"/>
      <c r="BK4" s="85" t="s">
        <v>84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72" t="s">
        <v>111</v>
      </c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4"/>
      <c r="EW4" s="66" t="s">
        <v>134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169" ht="15.75" customHeight="1" x14ac:dyDescent="0.3">
      <c r="A5" s="83"/>
      <c r="B5" s="83"/>
      <c r="C5" s="75" t="s">
        <v>1065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5" t="s">
        <v>1068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67" t="s">
        <v>3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 t="s">
        <v>324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75" t="s">
        <v>325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154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7" t="s">
        <v>823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 t="s">
        <v>169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8" t="s">
        <v>181</v>
      </c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7" t="s">
        <v>113</v>
      </c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67" t="s">
        <v>1070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9" ht="15.6" hidden="1" x14ac:dyDescent="0.3">
      <c r="A6" s="83"/>
      <c r="B6" s="83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9" ht="15.6" hidden="1" x14ac:dyDescent="0.3">
      <c r="A7" s="83"/>
      <c r="B7" s="83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9" ht="15.6" hidden="1" x14ac:dyDescent="0.3">
      <c r="A8" s="83"/>
      <c r="B8" s="83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9" ht="15.6" hidden="1" x14ac:dyDescent="0.3">
      <c r="A9" s="83"/>
      <c r="B9" s="8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9" ht="15.6" hidden="1" x14ac:dyDescent="0.3">
      <c r="A10" s="83"/>
      <c r="B10" s="8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9" ht="15.6" x14ac:dyDescent="0.3">
      <c r="A11" s="83"/>
      <c r="B11" s="83"/>
      <c r="C11" s="76" t="s">
        <v>273</v>
      </c>
      <c r="D11" s="76" t="s">
        <v>5</v>
      </c>
      <c r="E11" s="76" t="s">
        <v>6</v>
      </c>
      <c r="F11" s="76" t="s">
        <v>312</v>
      </c>
      <c r="G11" s="76" t="s">
        <v>7</v>
      </c>
      <c r="H11" s="76" t="s">
        <v>8</v>
      </c>
      <c r="I11" s="76" t="s">
        <v>274</v>
      </c>
      <c r="J11" s="76" t="s">
        <v>9</v>
      </c>
      <c r="K11" s="76" t="s">
        <v>10</v>
      </c>
      <c r="L11" s="76" t="s">
        <v>275</v>
      </c>
      <c r="M11" s="76" t="s">
        <v>9</v>
      </c>
      <c r="N11" s="76" t="s">
        <v>10</v>
      </c>
      <c r="O11" s="76" t="s">
        <v>276</v>
      </c>
      <c r="P11" s="76" t="s">
        <v>11</v>
      </c>
      <c r="Q11" s="76" t="s">
        <v>4</v>
      </c>
      <c r="R11" s="76" t="s">
        <v>277</v>
      </c>
      <c r="S11" s="76"/>
      <c r="T11" s="76"/>
      <c r="U11" s="76" t="s">
        <v>782</v>
      </c>
      <c r="V11" s="76"/>
      <c r="W11" s="76"/>
      <c r="X11" s="76" t="s">
        <v>783</v>
      </c>
      <c r="Y11" s="76"/>
      <c r="Z11" s="76"/>
      <c r="AA11" s="68" t="s">
        <v>784</v>
      </c>
      <c r="AB11" s="68"/>
      <c r="AC11" s="68"/>
      <c r="AD11" s="76" t="s">
        <v>278</v>
      </c>
      <c r="AE11" s="76"/>
      <c r="AF11" s="76"/>
      <c r="AG11" s="76" t="s">
        <v>279</v>
      </c>
      <c r="AH11" s="76"/>
      <c r="AI11" s="76"/>
      <c r="AJ11" s="68" t="s">
        <v>280</v>
      </c>
      <c r="AK11" s="68"/>
      <c r="AL11" s="68"/>
      <c r="AM11" s="76" t="s">
        <v>281</v>
      </c>
      <c r="AN11" s="76"/>
      <c r="AO11" s="76"/>
      <c r="AP11" s="76" t="s">
        <v>282</v>
      </c>
      <c r="AQ11" s="76"/>
      <c r="AR11" s="76"/>
      <c r="AS11" s="76" t="s">
        <v>283</v>
      </c>
      <c r="AT11" s="76"/>
      <c r="AU11" s="76"/>
      <c r="AV11" s="76" t="s">
        <v>284</v>
      </c>
      <c r="AW11" s="76"/>
      <c r="AX11" s="76"/>
      <c r="AY11" s="76" t="s">
        <v>313</v>
      </c>
      <c r="AZ11" s="76"/>
      <c r="BA11" s="76"/>
      <c r="BB11" s="76" t="s">
        <v>285</v>
      </c>
      <c r="BC11" s="76"/>
      <c r="BD11" s="76"/>
      <c r="BE11" s="76" t="s">
        <v>806</v>
      </c>
      <c r="BF11" s="76"/>
      <c r="BG11" s="76"/>
      <c r="BH11" s="76" t="s">
        <v>286</v>
      </c>
      <c r="BI11" s="76"/>
      <c r="BJ11" s="76"/>
      <c r="BK11" s="68" t="s">
        <v>287</v>
      </c>
      <c r="BL11" s="68"/>
      <c r="BM11" s="68"/>
      <c r="BN11" s="68" t="s">
        <v>314</v>
      </c>
      <c r="BO11" s="68"/>
      <c r="BP11" s="68"/>
      <c r="BQ11" s="68" t="s">
        <v>288</v>
      </c>
      <c r="BR11" s="68"/>
      <c r="BS11" s="68"/>
      <c r="BT11" s="68" t="s">
        <v>289</v>
      </c>
      <c r="BU11" s="68"/>
      <c r="BV11" s="68"/>
      <c r="BW11" s="68" t="s">
        <v>290</v>
      </c>
      <c r="BX11" s="68"/>
      <c r="BY11" s="68"/>
      <c r="BZ11" s="68" t="s">
        <v>291</v>
      </c>
      <c r="CA11" s="68"/>
      <c r="CB11" s="68"/>
      <c r="CC11" s="68" t="s">
        <v>315</v>
      </c>
      <c r="CD11" s="68"/>
      <c r="CE11" s="68"/>
      <c r="CF11" s="68" t="s">
        <v>292</v>
      </c>
      <c r="CG11" s="68"/>
      <c r="CH11" s="68"/>
      <c r="CI11" s="68" t="s">
        <v>293</v>
      </c>
      <c r="CJ11" s="68"/>
      <c r="CK11" s="68"/>
      <c r="CL11" s="68" t="s">
        <v>294</v>
      </c>
      <c r="CM11" s="68"/>
      <c r="CN11" s="68"/>
      <c r="CO11" s="68" t="s">
        <v>295</v>
      </c>
      <c r="CP11" s="68"/>
      <c r="CQ11" s="68"/>
      <c r="CR11" s="68" t="s">
        <v>296</v>
      </c>
      <c r="CS11" s="68"/>
      <c r="CT11" s="68"/>
      <c r="CU11" s="68" t="s">
        <v>297</v>
      </c>
      <c r="CV11" s="68"/>
      <c r="CW11" s="68"/>
      <c r="CX11" s="68" t="s">
        <v>298</v>
      </c>
      <c r="CY11" s="68"/>
      <c r="CZ11" s="68"/>
      <c r="DA11" s="68" t="s">
        <v>299</v>
      </c>
      <c r="DB11" s="68"/>
      <c r="DC11" s="68"/>
      <c r="DD11" s="68" t="s">
        <v>300</v>
      </c>
      <c r="DE11" s="68"/>
      <c r="DF11" s="68"/>
      <c r="DG11" s="68" t="s">
        <v>316</v>
      </c>
      <c r="DH11" s="68"/>
      <c r="DI11" s="68"/>
      <c r="DJ11" s="68" t="s">
        <v>301</v>
      </c>
      <c r="DK11" s="68"/>
      <c r="DL11" s="68"/>
      <c r="DM11" s="68" t="s">
        <v>302</v>
      </c>
      <c r="DN11" s="68"/>
      <c r="DO11" s="68"/>
      <c r="DP11" s="68" t="s">
        <v>303</v>
      </c>
      <c r="DQ11" s="68"/>
      <c r="DR11" s="68"/>
      <c r="DS11" s="68" t="s">
        <v>304</v>
      </c>
      <c r="DT11" s="68"/>
      <c r="DU11" s="68"/>
      <c r="DV11" s="68" t="s">
        <v>305</v>
      </c>
      <c r="DW11" s="68"/>
      <c r="DX11" s="68"/>
      <c r="DY11" s="68" t="s">
        <v>306</v>
      </c>
      <c r="DZ11" s="68"/>
      <c r="EA11" s="68"/>
      <c r="EB11" s="68" t="s">
        <v>307</v>
      </c>
      <c r="EC11" s="68"/>
      <c r="ED11" s="68"/>
      <c r="EE11" s="68" t="s">
        <v>317</v>
      </c>
      <c r="EF11" s="68"/>
      <c r="EG11" s="68"/>
      <c r="EH11" s="68" t="s">
        <v>318</v>
      </c>
      <c r="EI11" s="68"/>
      <c r="EJ11" s="68"/>
      <c r="EK11" s="68" t="s">
        <v>319</v>
      </c>
      <c r="EL11" s="68"/>
      <c r="EM11" s="68"/>
      <c r="EN11" s="68" t="s">
        <v>320</v>
      </c>
      <c r="EO11" s="68"/>
      <c r="EP11" s="68"/>
      <c r="EQ11" s="68" t="s">
        <v>321</v>
      </c>
      <c r="ER11" s="68"/>
      <c r="ES11" s="68"/>
      <c r="ET11" s="68" t="s">
        <v>322</v>
      </c>
      <c r="EU11" s="68"/>
      <c r="EV11" s="68"/>
      <c r="EW11" s="68" t="s">
        <v>308</v>
      </c>
      <c r="EX11" s="68"/>
      <c r="EY11" s="68"/>
      <c r="EZ11" s="68" t="s">
        <v>323</v>
      </c>
      <c r="FA11" s="68"/>
      <c r="FB11" s="68"/>
      <c r="FC11" s="68" t="s">
        <v>309</v>
      </c>
      <c r="FD11" s="68"/>
      <c r="FE11" s="68"/>
      <c r="FF11" s="68" t="s">
        <v>310</v>
      </c>
      <c r="FG11" s="68"/>
      <c r="FH11" s="68"/>
      <c r="FI11" s="68" t="s">
        <v>311</v>
      </c>
      <c r="FJ11" s="68"/>
      <c r="FK11" s="68"/>
    </row>
    <row r="12" spans="1:169" ht="79.5" customHeight="1" x14ac:dyDescent="0.3">
      <c r="A12" s="83"/>
      <c r="B12" s="83"/>
      <c r="C12" s="79" t="s">
        <v>764</v>
      </c>
      <c r="D12" s="79"/>
      <c r="E12" s="79"/>
      <c r="F12" s="79" t="s">
        <v>768</v>
      </c>
      <c r="G12" s="79"/>
      <c r="H12" s="79"/>
      <c r="I12" s="79" t="s">
        <v>772</v>
      </c>
      <c r="J12" s="79"/>
      <c r="K12" s="79"/>
      <c r="L12" s="79" t="s">
        <v>776</v>
      </c>
      <c r="M12" s="79"/>
      <c r="N12" s="79"/>
      <c r="O12" s="79" t="s">
        <v>778</v>
      </c>
      <c r="P12" s="79"/>
      <c r="Q12" s="79"/>
      <c r="R12" s="79" t="s">
        <v>781</v>
      </c>
      <c r="S12" s="79"/>
      <c r="T12" s="79"/>
      <c r="U12" s="79" t="s">
        <v>330</v>
      </c>
      <c r="V12" s="79"/>
      <c r="W12" s="79"/>
      <c r="X12" s="79" t="s">
        <v>333</v>
      </c>
      <c r="Y12" s="79"/>
      <c r="Z12" s="79"/>
      <c r="AA12" s="79" t="s">
        <v>785</v>
      </c>
      <c r="AB12" s="79"/>
      <c r="AC12" s="79"/>
      <c r="AD12" s="79" t="s">
        <v>789</v>
      </c>
      <c r="AE12" s="79"/>
      <c r="AF12" s="79"/>
      <c r="AG12" s="79" t="s">
        <v>790</v>
      </c>
      <c r="AH12" s="79"/>
      <c r="AI12" s="79"/>
      <c r="AJ12" s="79" t="s">
        <v>794</v>
      </c>
      <c r="AK12" s="79"/>
      <c r="AL12" s="79"/>
      <c r="AM12" s="79" t="s">
        <v>798</v>
      </c>
      <c r="AN12" s="79"/>
      <c r="AO12" s="79"/>
      <c r="AP12" s="79" t="s">
        <v>802</v>
      </c>
      <c r="AQ12" s="79"/>
      <c r="AR12" s="79"/>
      <c r="AS12" s="79" t="s">
        <v>803</v>
      </c>
      <c r="AT12" s="79"/>
      <c r="AU12" s="79"/>
      <c r="AV12" s="79" t="s">
        <v>807</v>
      </c>
      <c r="AW12" s="79"/>
      <c r="AX12" s="79"/>
      <c r="AY12" s="79" t="s">
        <v>808</v>
      </c>
      <c r="AZ12" s="79"/>
      <c r="BA12" s="79"/>
      <c r="BB12" s="79" t="s">
        <v>809</v>
      </c>
      <c r="BC12" s="79"/>
      <c r="BD12" s="79"/>
      <c r="BE12" s="79" t="s">
        <v>810</v>
      </c>
      <c r="BF12" s="79"/>
      <c r="BG12" s="79"/>
      <c r="BH12" s="79" t="s">
        <v>811</v>
      </c>
      <c r="BI12" s="79"/>
      <c r="BJ12" s="79"/>
      <c r="BK12" s="79" t="s">
        <v>348</v>
      </c>
      <c r="BL12" s="79"/>
      <c r="BM12" s="79"/>
      <c r="BN12" s="79" t="s">
        <v>350</v>
      </c>
      <c r="BO12" s="79"/>
      <c r="BP12" s="79"/>
      <c r="BQ12" s="79" t="s">
        <v>815</v>
      </c>
      <c r="BR12" s="79"/>
      <c r="BS12" s="79"/>
      <c r="BT12" s="79" t="s">
        <v>816</v>
      </c>
      <c r="BU12" s="79"/>
      <c r="BV12" s="79"/>
      <c r="BW12" s="79" t="s">
        <v>817</v>
      </c>
      <c r="BX12" s="79"/>
      <c r="BY12" s="79"/>
      <c r="BZ12" s="79" t="s">
        <v>818</v>
      </c>
      <c r="CA12" s="79"/>
      <c r="CB12" s="79"/>
      <c r="CC12" s="79" t="s">
        <v>360</v>
      </c>
      <c r="CD12" s="79"/>
      <c r="CE12" s="79"/>
      <c r="CF12" s="80" t="s">
        <v>363</v>
      </c>
      <c r="CG12" s="80"/>
      <c r="CH12" s="80"/>
      <c r="CI12" s="79" t="s">
        <v>367</v>
      </c>
      <c r="CJ12" s="79"/>
      <c r="CK12" s="79"/>
      <c r="CL12" s="79" t="s">
        <v>1016</v>
      </c>
      <c r="CM12" s="79"/>
      <c r="CN12" s="79"/>
      <c r="CO12" s="79" t="s">
        <v>373</v>
      </c>
      <c r="CP12" s="79"/>
      <c r="CQ12" s="79"/>
      <c r="CR12" s="80" t="s">
        <v>376</v>
      </c>
      <c r="CS12" s="80"/>
      <c r="CT12" s="80"/>
      <c r="CU12" s="79" t="s">
        <v>379</v>
      </c>
      <c r="CV12" s="79"/>
      <c r="CW12" s="79"/>
      <c r="CX12" s="79" t="s">
        <v>381</v>
      </c>
      <c r="CY12" s="79"/>
      <c r="CZ12" s="79"/>
      <c r="DA12" s="79" t="s">
        <v>385</v>
      </c>
      <c r="DB12" s="79"/>
      <c r="DC12" s="79"/>
      <c r="DD12" s="80" t="s">
        <v>389</v>
      </c>
      <c r="DE12" s="80"/>
      <c r="DF12" s="80"/>
      <c r="DG12" s="80" t="s">
        <v>391</v>
      </c>
      <c r="DH12" s="80"/>
      <c r="DI12" s="80"/>
      <c r="DJ12" s="80" t="s">
        <v>395</v>
      </c>
      <c r="DK12" s="80"/>
      <c r="DL12" s="80"/>
      <c r="DM12" s="80" t="s">
        <v>399</v>
      </c>
      <c r="DN12" s="80"/>
      <c r="DO12" s="80"/>
      <c r="DP12" s="80" t="s">
        <v>403</v>
      </c>
      <c r="DQ12" s="80"/>
      <c r="DR12" s="80"/>
      <c r="DS12" s="80" t="s">
        <v>406</v>
      </c>
      <c r="DT12" s="80"/>
      <c r="DU12" s="80"/>
      <c r="DV12" s="80" t="s">
        <v>409</v>
      </c>
      <c r="DW12" s="80"/>
      <c r="DX12" s="80"/>
      <c r="DY12" s="80" t="s">
        <v>413</v>
      </c>
      <c r="DZ12" s="80"/>
      <c r="EA12" s="80"/>
      <c r="EB12" s="80" t="s">
        <v>415</v>
      </c>
      <c r="EC12" s="80"/>
      <c r="ED12" s="80"/>
      <c r="EE12" s="80" t="s">
        <v>827</v>
      </c>
      <c r="EF12" s="80"/>
      <c r="EG12" s="80"/>
      <c r="EH12" s="80" t="s">
        <v>417</v>
      </c>
      <c r="EI12" s="80"/>
      <c r="EJ12" s="80"/>
      <c r="EK12" s="80" t="s">
        <v>419</v>
      </c>
      <c r="EL12" s="80"/>
      <c r="EM12" s="80"/>
      <c r="EN12" s="80" t="s">
        <v>836</v>
      </c>
      <c r="EO12" s="80"/>
      <c r="EP12" s="80"/>
      <c r="EQ12" s="80" t="s">
        <v>838</v>
      </c>
      <c r="ER12" s="80"/>
      <c r="ES12" s="80"/>
      <c r="ET12" s="80" t="s">
        <v>421</v>
      </c>
      <c r="EU12" s="80"/>
      <c r="EV12" s="80"/>
      <c r="EW12" s="80" t="s">
        <v>422</v>
      </c>
      <c r="EX12" s="80"/>
      <c r="EY12" s="80"/>
      <c r="EZ12" s="80" t="s">
        <v>842</v>
      </c>
      <c r="FA12" s="80"/>
      <c r="FB12" s="80"/>
      <c r="FC12" s="80" t="s">
        <v>846</v>
      </c>
      <c r="FD12" s="80"/>
      <c r="FE12" s="80"/>
      <c r="FF12" s="80" t="s">
        <v>848</v>
      </c>
      <c r="FG12" s="80"/>
      <c r="FH12" s="80"/>
      <c r="FI12" s="80" t="s">
        <v>852</v>
      </c>
      <c r="FJ12" s="80"/>
      <c r="FK12" s="80"/>
    </row>
    <row r="13" spans="1:169" ht="180.6" x14ac:dyDescent="0.3">
      <c r="A13" s="83"/>
      <c r="B13" s="83"/>
      <c r="C13" s="55" t="s">
        <v>766</v>
      </c>
      <c r="D13" s="55" t="s">
        <v>765</v>
      </c>
      <c r="E13" s="55" t="s">
        <v>767</v>
      </c>
      <c r="F13" s="55" t="s">
        <v>769</v>
      </c>
      <c r="G13" s="55" t="s">
        <v>770</v>
      </c>
      <c r="H13" s="55" t="s">
        <v>771</v>
      </c>
      <c r="I13" s="55" t="s">
        <v>773</v>
      </c>
      <c r="J13" s="55" t="s">
        <v>774</v>
      </c>
      <c r="K13" s="55" t="s">
        <v>775</v>
      </c>
      <c r="L13" s="55" t="s">
        <v>777</v>
      </c>
      <c r="M13" s="55" t="s">
        <v>327</v>
      </c>
      <c r="N13" s="55" t="s">
        <v>188</v>
      </c>
      <c r="O13" s="55" t="s">
        <v>779</v>
      </c>
      <c r="P13" s="55" t="s">
        <v>780</v>
      </c>
      <c r="Q13" s="55" t="s">
        <v>326</v>
      </c>
      <c r="R13" s="55" t="s">
        <v>81</v>
      </c>
      <c r="S13" s="55" t="s">
        <v>82</v>
      </c>
      <c r="T13" s="55" t="s">
        <v>199</v>
      </c>
      <c r="U13" s="55" t="s">
        <v>331</v>
      </c>
      <c r="V13" s="55" t="s">
        <v>332</v>
      </c>
      <c r="W13" s="55" t="s">
        <v>67</v>
      </c>
      <c r="X13" s="55" t="s">
        <v>334</v>
      </c>
      <c r="Y13" s="55" t="s">
        <v>335</v>
      </c>
      <c r="Z13" s="55" t="s">
        <v>336</v>
      </c>
      <c r="AA13" s="55" t="s">
        <v>786</v>
      </c>
      <c r="AB13" s="55" t="s">
        <v>787</v>
      </c>
      <c r="AC13" s="55" t="s">
        <v>788</v>
      </c>
      <c r="AD13" s="55" t="s">
        <v>81</v>
      </c>
      <c r="AE13" s="55" t="s">
        <v>340</v>
      </c>
      <c r="AF13" s="55" t="s">
        <v>83</v>
      </c>
      <c r="AG13" s="55" t="s">
        <v>791</v>
      </c>
      <c r="AH13" s="55" t="s">
        <v>792</v>
      </c>
      <c r="AI13" s="55" t="s">
        <v>793</v>
      </c>
      <c r="AJ13" s="55" t="s">
        <v>795</v>
      </c>
      <c r="AK13" s="55" t="s">
        <v>796</v>
      </c>
      <c r="AL13" s="55" t="s">
        <v>797</v>
      </c>
      <c r="AM13" s="55" t="s">
        <v>799</v>
      </c>
      <c r="AN13" s="55" t="s">
        <v>800</v>
      </c>
      <c r="AO13" s="55" t="s">
        <v>801</v>
      </c>
      <c r="AP13" s="55" t="s">
        <v>210</v>
      </c>
      <c r="AQ13" s="55" t="s">
        <v>211</v>
      </c>
      <c r="AR13" s="55" t="s">
        <v>199</v>
      </c>
      <c r="AS13" s="55" t="s">
        <v>804</v>
      </c>
      <c r="AT13" s="55" t="s">
        <v>341</v>
      </c>
      <c r="AU13" s="55" t="s">
        <v>805</v>
      </c>
      <c r="AV13" s="55" t="s">
        <v>81</v>
      </c>
      <c r="AW13" s="55" t="s">
        <v>82</v>
      </c>
      <c r="AX13" s="55" t="s">
        <v>199</v>
      </c>
      <c r="AY13" s="55" t="s">
        <v>70</v>
      </c>
      <c r="AZ13" s="55" t="s">
        <v>270</v>
      </c>
      <c r="BA13" s="55" t="s">
        <v>72</v>
      </c>
      <c r="BB13" s="55" t="s">
        <v>342</v>
      </c>
      <c r="BC13" s="55" t="s">
        <v>343</v>
      </c>
      <c r="BD13" s="55" t="s">
        <v>344</v>
      </c>
      <c r="BE13" s="55" t="s">
        <v>337</v>
      </c>
      <c r="BF13" s="55" t="s">
        <v>338</v>
      </c>
      <c r="BG13" s="55" t="s">
        <v>339</v>
      </c>
      <c r="BH13" s="55" t="s">
        <v>372</v>
      </c>
      <c r="BI13" s="55" t="s">
        <v>211</v>
      </c>
      <c r="BJ13" s="55" t="s">
        <v>347</v>
      </c>
      <c r="BK13" s="55" t="s">
        <v>349</v>
      </c>
      <c r="BL13" s="55" t="s">
        <v>250</v>
      </c>
      <c r="BM13" s="55" t="s">
        <v>249</v>
      </c>
      <c r="BN13" s="55" t="s">
        <v>812</v>
      </c>
      <c r="BO13" s="55" t="s">
        <v>813</v>
      </c>
      <c r="BP13" s="55" t="s">
        <v>814</v>
      </c>
      <c r="BQ13" s="55" t="s">
        <v>351</v>
      </c>
      <c r="BR13" s="55" t="s">
        <v>352</v>
      </c>
      <c r="BS13" s="55" t="s">
        <v>216</v>
      </c>
      <c r="BT13" s="55" t="s">
        <v>353</v>
      </c>
      <c r="BU13" s="55" t="s">
        <v>354</v>
      </c>
      <c r="BV13" s="55" t="s">
        <v>355</v>
      </c>
      <c r="BW13" s="55" t="s">
        <v>356</v>
      </c>
      <c r="BX13" s="55" t="s">
        <v>357</v>
      </c>
      <c r="BY13" s="55" t="s">
        <v>358</v>
      </c>
      <c r="BZ13" s="55" t="s">
        <v>93</v>
      </c>
      <c r="CA13" s="55" t="s">
        <v>94</v>
      </c>
      <c r="CB13" s="55" t="s">
        <v>359</v>
      </c>
      <c r="CC13" s="55" t="s">
        <v>361</v>
      </c>
      <c r="CD13" s="55" t="s">
        <v>266</v>
      </c>
      <c r="CE13" s="55" t="s">
        <v>362</v>
      </c>
      <c r="CF13" s="56" t="s">
        <v>364</v>
      </c>
      <c r="CG13" s="56" t="s">
        <v>365</v>
      </c>
      <c r="CH13" s="56" t="s">
        <v>366</v>
      </c>
      <c r="CI13" s="55" t="s">
        <v>368</v>
      </c>
      <c r="CJ13" s="55" t="s">
        <v>369</v>
      </c>
      <c r="CK13" s="55" t="s">
        <v>370</v>
      </c>
      <c r="CL13" s="55" t="s">
        <v>371</v>
      </c>
      <c r="CM13" s="55" t="s">
        <v>819</v>
      </c>
      <c r="CN13" s="55" t="s">
        <v>820</v>
      </c>
      <c r="CO13" s="55" t="s">
        <v>374</v>
      </c>
      <c r="CP13" s="55" t="s">
        <v>204</v>
      </c>
      <c r="CQ13" s="55" t="s">
        <v>95</v>
      </c>
      <c r="CR13" s="56" t="s">
        <v>377</v>
      </c>
      <c r="CS13" s="56" t="s">
        <v>118</v>
      </c>
      <c r="CT13" s="56" t="s">
        <v>378</v>
      </c>
      <c r="CU13" s="55" t="s">
        <v>380</v>
      </c>
      <c r="CV13" s="55" t="s">
        <v>821</v>
      </c>
      <c r="CW13" s="55" t="s">
        <v>822</v>
      </c>
      <c r="CX13" s="55" t="s">
        <v>382</v>
      </c>
      <c r="CY13" s="55" t="s">
        <v>383</v>
      </c>
      <c r="CZ13" s="55" t="s">
        <v>384</v>
      </c>
      <c r="DA13" s="55" t="s">
        <v>386</v>
      </c>
      <c r="DB13" s="55" t="s">
        <v>387</v>
      </c>
      <c r="DC13" s="55" t="s">
        <v>388</v>
      </c>
      <c r="DD13" s="56" t="s">
        <v>368</v>
      </c>
      <c r="DE13" s="56" t="s">
        <v>390</v>
      </c>
      <c r="DF13" s="56" t="s">
        <v>375</v>
      </c>
      <c r="DG13" s="56" t="s">
        <v>392</v>
      </c>
      <c r="DH13" s="56" t="s">
        <v>393</v>
      </c>
      <c r="DI13" s="56" t="s">
        <v>394</v>
      </c>
      <c r="DJ13" s="56" t="s">
        <v>396</v>
      </c>
      <c r="DK13" s="56" t="s">
        <v>397</v>
      </c>
      <c r="DL13" s="56" t="s">
        <v>398</v>
      </c>
      <c r="DM13" s="56" t="s">
        <v>400</v>
      </c>
      <c r="DN13" s="56" t="s">
        <v>401</v>
      </c>
      <c r="DO13" s="56" t="s">
        <v>402</v>
      </c>
      <c r="DP13" s="56" t="s">
        <v>1064</v>
      </c>
      <c r="DQ13" s="56" t="s">
        <v>404</v>
      </c>
      <c r="DR13" s="56" t="s">
        <v>405</v>
      </c>
      <c r="DS13" s="56" t="s">
        <v>407</v>
      </c>
      <c r="DT13" s="56" t="s">
        <v>408</v>
      </c>
      <c r="DU13" s="56" t="s">
        <v>232</v>
      </c>
      <c r="DV13" s="56" t="s">
        <v>410</v>
      </c>
      <c r="DW13" s="56" t="s">
        <v>411</v>
      </c>
      <c r="DX13" s="56" t="s">
        <v>412</v>
      </c>
      <c r="DY13" s="56" t="s">
        <v>329</v>
      </c>
      <c r="DZ13" s="56" t="s">
        <v>414</v>
      </c>
      <c r="EA13" s="56" t="s">
        <v>824</v>
      </c>
      <c r="EB13" s="56" t="s">
        <v>416</v>
      </c>
      <c r="EC13" s="56" t="s">
        <v>825</v>
      </c>
      <c r="ED13" s="56" t="s">
        <v>826</v>
      </c>
      <c r="EE13" s="56" t="s">
        <v>828</v>
      </c>
      <c r="EF13" s="56" t="s">
        <v>829</v>
      </c>
      <c r="EG13" s="56" t="s">
        <v>830</v>
      </c>
      <c r="EH13" s="56" t="s">
        <v>70</v>
      </c>
      <c r="EI13" s="56" t="s">
        <v>831</v>
      </c>
      <c r="EJ13" s="56" t="s">
        <v>72</v>
      </c>
      <c r="EK13" s="56" t="s">
        <v>832</v>
      </c>
      <c r="EL13" s="56" t="s">
        <v>833</v>
      </c>
      <c r="EM13" s="56" t="s">
        <v>834</v>
      </c>
      <c r="EN13" s="56" t="s">
        <v>835</v>
      </c>
      <c r="EO13" s="56" t="s">
        <v>837</v>
      </c>
      <c r="EP13" s="56" t="s">
        <v>420</v>
      </c>
      <c r="EQ13" s="56" t="s">
        <v>143</v>
      </c>
      <c r="ER13" s="56" t="s">
        <v>202</v>
      </c>
      <c r="ES13" s="56" t="s">
        <v>203</v>
      </c>
      <c r="ET13" s="56" t="s">
        <v>841</v>
      </c>
      <c r="EU13" s="56" t="s">
        <v>839</v>
      </c>
      <c r="EV13" s="56" t="s">
        <v>840</v>
      </c>
      <c r="EW13" s="56" t="s">
        <v>424</v>
      </c>
      <c r="EX13" s="56" t="s">
        <v>423</v>
      </c>
      <c r="EY13" s="56" t="s">
        <v>201</v>
      </c>
      <c r="EZ13" s="56" t="s">
        <v>843</v>
      </c>
      <c r="FA13" s="56" t="s">
        <v>844</v>
      </c>
      <c r="FB13" s="56" t="s">
        <v>845</v>
      </c>
      <c r="FC13" s="56" t="s">
        <v>328</v>
      </c>
      <c r="FD13" s="56" t="s">
        <v>847</v>
      </c>
      <c r="FE13" s="56" t="s">
        <v>267</v>
      </c>
      <c r="FF13" s="56" t="s">
        <v>849</v>
      </c>
      <c r="FG13" s="56" t="s">
        <v>850</v>
      </c>
      <c r="FH13" s="56" t="s">
        <v>851</v>
      </c>
      <c r="FI13" s="56" t="s">
        <v>853</v>
      </c>
      <c r="FJ13" s="56" t="s">
        <v>854</v>
      </c>
      <c r="FK13" s="56" t="s">
        <v>855</v>
      </c>
    </row>
    <row r="14" spans="1:169" ht="15.6" x14ac:dyDescent="0.3">
      <c r="A14" s="20">
        <v>1</v>
      </c>
      <c r="B14" s="13" t="s">
        <v>1077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</row>
    <row r="15" spans="1:169" ht="15.6" x14ac:dyDescent="0.3">
      <c r="A15" s="2">
        <v>2</v>
      </c>
      <c r="B15" s="1" t="s">
        <v>1078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</row>
    <row r="16" spans="1:169" ht="15.6" x14ac:dyDescent="0.3">
      <c r="A16" s="2">
        <v>3</v>
      </c>
      <c r="B16" s="1" t="s">
        <v>1079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</row>
    <row r="17" spans="1:169" ht="15.6" x14ac:dyDescent="0.3">
      <c r="A17" s="2">
        <v>4</v>
      </c>
      <c r="B17" s="1" t="s">
        <v>1080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</row>
    <row r="18" spans="1:169" ht="15.6" x14ac:dyDescent="0.3">
      <c r="A18" s="2">
        <v>5</v>
      </c>
      <c r="B18" s="1" t="s">
        <v>1081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</row>
    <row r="19" spans="1:169" ht="15.6" x14ac:dyDescent="0.3">
      <c r="A19" s="2">
        <v>6</v>
      </c>
      <c r="B19" s="1" t="s">
        <v>1082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3"/>
      <c r="FM19" s="23"/>
    </row>
    <row r="20" spans="1:169" ht="15.6" x14ac:dyDescent="0.3">
      <c r="A20" s="2">
        <v>7</v>
      </c>
      <c r="B20" s="1" t="s">
        <v>1083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</row>
    <row r="21" spans="1:169" x14ac:dyDescent="0.3">
      <c r="A21" s="3">
        <v>8</v>
      </c>
      <c r="B21" s="4" t="s">
        <v>1084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169" x14ac:dyDescent="0.3">
      <c r="A22" s="3">
        <v>9</v>
      </c>
      <c r="B22" s="4" t="s">
        <v>1085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169" x14ac:dyDescent="0.3">
      <c r="A23" s="3">
        <v>10</v>
      </c>
      <c r="B23" s="4" t="s">
        <v>1086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169" ht="15.6" x14ac:dyDescent="0.3">
      <c r="A24" s="3">
        <v>11</v>
      </c>
      <c r="B24" s="4" t="s">
        <v>1087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</row>
    <row r="25" spans="1:169" ht="15.6" x14ac:dyDescent="0.3">
      <c r="A25" s="3">
        <v>12</v>
      </c>
      <c r="B25" s="4" t="s">
        <v>1088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</row>
    <row r="26" spans="1:169" ht="15.6" x14ac:dyDescent="0.3">
      <c r="A26" s="3">
        <v>13</v>
      </c>
      <c r="B26" s="4" t="s">
        <v>1089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</row>
    <row r="27" spans="1:169" ht="15.6" x14ac:dyDescent="0.3">
      <c r="A27" s="3">
        <v>14</v>
      </c>
      <c r="B27" s="4" t="s">
        <v>1090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</row>
    <row r="28" spans="1:169" ht="15.6" x14ac:dyDescent="0.3">
      <c r="A28" s="3">
        <v>15</v>
      </c>
      <c r="B28" s="4" t="s">
        <v>1091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</row>
    <row r="29" spans="1:169" ht="15.6" x14ac:dyDescent="0.3">
      <c r="A29" s="3">
        <v>16</v>
      </c>
      <c r="B29" s="4" t="s">
        <v>1092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23"/>
      <c r="FM29" s="23"/>
    </row>
    <row r="30" spans="1:169" ht="15.6" x14ac:dyDescent="0.3">
      <c r="A30" s="3">
        <v>17</v>
      </c>
      <c r="B30" s="4" t="s">
        <v>1093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</row>
    <row r="31" spans="1:169" ht="15.6" x14ac:dyDescent="0.3">
      <c r="A31" s="3">
        <v>18</v>
      </c>
      <c r="B31" s="4" t="s">
        <v>1094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</row>
    <row r="32" spans="1:169" ht="15.6" x14ac:dyDescent="0.3">
      <c r="A32" s="3">
        <v>19</v>
      </c>
      <c r="B32" s="4" t="s">
        <v>1095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23"/>
      <c r="FM32" s="23"/>
    </row>
    <row r="33" spans="1:169" ht="15.6" x14ac:dyDescent="0.3">
      <c r="A33" s="3">
        <v>20</v>
      </c>
      <c r="B33" s="4" t="s">
        <v>1101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</row>
    <row r="34" spans="1:169" ht="15.6" x14ac:dyDescent="0.3">
      <c r="A34" s="3">
        <v>21</v>
      </c>
      <c r="B34" s="4" t="s">
        <v>1096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23"/>
      <c r="FM34" s="23"/>
    </row>
    <row r="35" spans="1:169" ht="15.6" x14ac:dyDescent="0.3">
      <c r="A35" s="3">
        <v>22</v>
      </c>
      <c r="B35" s="4" t="s">
        <v>1097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23"/>
      <c r="FM35" s="23"/>
    </row>
    <row r="36" spans="1:169" x14ac:dyDescent="0.3">
      <c r="A36" s="3">
        <v>23</v>
      </c>
      <c r="B36" s="4" t="s">
        <v>1098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169" x14ac:dyDescent="0.3">
      <c r="A37" s="3">
        <v>24</v>
      </c>
      <c r="B37" s="4" t="s">
        <v>1099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169" x14ac:dyDescent="0.3">
      <c r="A38" s="3">
        <v>25</v>
      </c>
      <c r="B38" s="4" t="s">
        <v>1100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169" x14ac:dyDescent="0.3">
      <c r="A39" s="97" t="s">
        <v>271</v>
      </c>
      <c r="B39" s="98"/>
      <c r="C39" s="3">
        <f>SUM(C14:C38)</f>
        <v>17</v>
      </c>
      <c r="D39" s="3">
        <f t="shared" ref="D39:T39" si="0">SUM(D14:D38)</f>
        <v>8</v>
      </c>
      <c r="E39" s="3">
        <f t="shared" si="0"/>
        <v>0</v>
      </c>
      <c r="F39" s="3">
        <f t="shared" si="0"/>
        <v>17</v>
      </c>
      <c r="G39" s="3">
        <f t="shared" si="0"/>
        <v>8</v>
      </c>
      <c r="H39" s="3">
        <f t="shared" si="0"/>
        <v>0</v>
      </c>
      <c r="I39" s="3">
        <f t="shared" si="0"/>
        <v>17</v>
      </c>
      <c r="J39" s="3">
        <f t="shared" si="0"/>
        <v>8</v>
      </c>
      <c r="K39" s="3">
        <f t="shared" si="0"/>
        <v>0</v>
      </c>
      <c r="L39" s="3">
        <f t="shared" si="0"/>
        <v>17</v>
      </c>
      <c r="M39" s="3">
        <f t="shared" si="0"/>
        <v>8</v>
      </c>
      <c r="N39" s="3">
        <f t="shared" si="0"/>
        <v>0</v>
      </c>
      <c r="O39" s="3">
        <f t="shared" si="0"/>
        <v>17</v>
      </c>
      <c r="P39" s="3">
        <f t="shared" si="0"/>
        <v>8</v>
      </c>
      <c r="Q39" s="3">
        <f t="shared" si="0"/>
        <v>0</v>
      </c>
      <c r="R39" s="3">
        <f t="shared" si="0"/>
        <v>15</v>
      </c>
      <c r="S39" s="3">
        <f t="shared" si="0"/>
        <v>8</v>
      </c>
      <c r="T39" s="3">
        <f t="shared" si="0"/>
        <v>2</v>
      </c>
      <c r="U39" s="3">
        <f t="shared" ref="U39:BD39" si="1">SUM(U14:U38)</f>
        <v>15</v>
      </c>
      <c r="V39" s="3">
        <f t="shared" si="1"/>
        <v>8</v>
      </c>
      <c r="W39" s="3">
        <f t="shared" si="1"/>
        <v>2</v>
      </c>
      <c r="X39" s="3">
        <f t="shared" ref="X39:Z39" si="2">SUM(X14:X38)</f>
        <v>15</v>
      </c>
      <c r="Y39" s="3">
        <f t="shared" si="2"/>
        <v>8</v>
      </c>
      <c r="Z39" s="3">
        <f t="shared" si="2"/>
        <v>2</v>
      </c>
      <c r="AA39" s="3">
        <f t="shared" si="1"/>
        <v>15</v>
      </c>
      <c r="AB39" s="3">
        <f t="shared" si="1"/>
        <v>8</v>
      </c>
      <c r="AC39" s="3">
        <f t="shared" si="1"/>
        <v>2</v>
      </c>
      <c r="AD39" s="3">
        <f t="shared" si="1"/>
        <v>15</v>
      </c>
      <c r="AE39" s="3">
        <f t="shared" si="1"/>
        <v>8</v>
      </c>
      <c r="AF39" s="3">
        <f t="shared" si="1"/>
        <v>2</v>
      </c>
      <c r="AG39" s="3">
        <f t="shared" si="1"/>
        <v>16</v>
      </c>
      <c r="AH39" s="3">
        <f t="shared" si="1"/>
        <v>9</v>
      </c>
      <c r="AI39" s="3">
        <f t="shared" si="1"/>
        <v>0</v>
      </c>
      <c r="AJ39" s="3">
        <f t="shared" si="1"/>
        <v>16</v>
      </c>
      <c r="AK39" s="3">
        <f t="shared" si="1"/>
        <v>9</v>
      </c>
      <c r="AL39" s="3">
        <f t="shared" si="1"/>
        <v>0</v>
      </c>
      <c r="AM39" s="3">
        <f t="shared" si="1"/>
        <v>16</v>
      </c>
      <c r="AN39" s="3">
        <f t="shared" si="1"/>
        <v>9</v>
      </c>
      <c r="AO39" s="3">
        <f t="shared" si="1"/>
        <v>0</v>
      </c>
      <c r="AP39" s="3">
        <f t="shared" si="1"/>
        <v>16</v>
      </c>
      <c r="AQ39" s="3">
        <f t="shared" si="1"/>
        <v>9</v>
      </c>
      <c r="AR39" s="3">
        <f t="shared" si="1"/>
        <v>0</v>
      </c>
      <c r="AS39" s="3">
        <f t="shared" si="1"/>
        <v>16</v>
      </c>
      <c r="AT39" s="3">
        <f t="shared" si="1"/>
        <v>9</v>
      </c>
      <c r="AU39" s="3">
        <f t="shared" si="1"/>
        <v>0</v>
      </c>
      <c r="AV39" s="3">
        <f t="shared" si="1"/>
        <v>18</v>
      </c>
      <c r="AW39" s="3">
        <f t="shared" si="1"/>
        <v>7</v>
      </c>
      <c r="AX39" s="3">
        <f t="shared" si="1"/>
        <v>0</v>
      </c>
      <c r="AY39" s="3">
        <f t="shared" si="1"/>
        <v>18</v>
      </c>
      <c r="AZ39" s="3">
        <f t="shared" si="1"/>
        <v>7</v>
      </c>
      <c r="BA39" s="3">
        <f t="shared" si="1"/>
        <v>0</v>
      </c>
      <c r="BB39" s="3">
        <f t="shared" si="1"/>
        <v>18</v>
      </c>
      <c r="BC39" s="3">
        <f t="shared" si="1"/>
        <v>7</v>
      </c>
      <c r="BD39" s="3">
        <f t="shared" si="1"/>
        <v>0</v>
      </c>
      <c r="BE39" s="3">
        <f t="shared" ref="BE39:CI39" si="3">SUM(BE14:BE38)</f>
        <v>18</v>
      </c>
      <c r="BF39" s="3">
        <f t="shared" si="3"/>
        <v>7</v>
      </c>
      <c r="BG39" s="3">
        <f t="shared" si="3"/>
        <v>0</v>
      </c>
      <c r="BH39" s="3">
        <f t="shared" si="3"/>
        <v>18</v>
      </c>
      <c r="BI39" s="3">
        <f t="shared" si="3"/>
        <v>7</v>
      </c>
      <c r="BJ39" s="3">
        <f t="shared" si="3"/>
        <v>0</v>
      </c>
      <c r="BK39" s="3">
        <f t="shared" si="3"/>
        <v>17</v>
      </c>
      <c r="BL39" s="3">
        <f t="shared" si="3"/>
        <v>7</v>
      </c>
      <c r="BM39" s="3">
        <f t="shared" si="3"/>
        <v>1</v>
      </c>
      <c r="BN39" s="3">
        <f t="shared" si="3"/>
        <v>17</v>
      </c>
      <c r="BO39" s="3">
        <f t="shared" si="3"/>
        <v>7</v>
      </c>
      <c r="BP39" s="3">
        <f t="shared" si="3"/>
        <v>1</v>
      </c>
      <c r="BQ39" s="3">
        <f t="shared" si="3"/>
        <v>17</v>
      </c>
      <c r="BR39" s="3">
        <f t="shared" si="3"/>
        <v>7</v>
      </c>
      <c r="BS39" s="3">
        <f t="shared" si="3"/>
        <v>1</v>
      </c>
      <c r="BT39" s="3">
        <f t="shared" si="3"/>
        <v>17</v>
      </c>
      <c r="BU39" s="3">
        <f t="shared" si="3"/>
        <v>7</v>
      </c>
      <c r="BV39" s="3">
        <f t="shared" si="3"/>
        <v>1</v>
      </c>
      <c r="BW39" s="3">
        <f t="shared" si="3"/>
        <v>17</v>
      </c>
      <c r="BX39" s="3">
        <f t="shared" si="3"/>
        <v>7</v>
      </c>
      <c r="BY39" s="3">
        <f t="shared" si="3"/>
        <v>1</v>
      </c>
      <c r="BZ39" s="3">
        <f t="shared" si="3"/>
        <v>19</v>
      </c>
      <c r="CA39" s="3">
        <f t="shared" si="3"/>
        <v>5</v>
      </c>
      <c r="CB39" s="3">
        <f t="shared" si="3"/>
        <v>1</v>
      </c>
      <c r="CC39" s="3">
        <f t="shared" si="3"/>
        <v>19</v>
      </c>
      <c r="CD39" s="3">
        <f t="shared" si="3"/>
        <v>5</v>
      </c>
      <c r="CE39" s="3">
        <f t="shared" si="3"/>
        <v>1</v>
      </c>
      <c r="CF39" s="3">
        <f t="shared" si="3"/>
        <v>19</v>
      </c>
      <c r="CG39" s="3">
        <f t="shared" si="3"/>
        <v>5</v>
      </c>
      <c r="CH39" s="3">
        <f t="shared" si="3"/>
        <v>1</v>
      </c>
      <c r="CI39" s="3">
        <f t="shared" si="3"/>
        <v>19</v>
      </c>
      <c r="CJ39" s="3">
        <f t="shared" ref="CJ39:DR39" si="4">SUM(CJ14:CJ38)</f>
        <v>5</v>
      </c>
      <c r="CK39" s="3">
        <f t="shared" si="4"/>
        <v>1</v>
      </c>
      <c r="CL39" s="3">
        <f t="shared" si="4"/>
        <v>19</v>
      </c>
      <c r="CM39" s="3">
        <f t="shared" si="4"/>
        <v>5</v>
      </c>
      <c r="CN39" s="3">
        <f t="shared" si="4"/>
        <v>1</v>
      </c>
      <c r="CO39" s="3">
        <f t="shared" si="4"/>
        <v>17</v>
      </c>
      <c r="CP39" s="3">
        <f t="shared" si="4"/>
        <v>8</v>
      </c>
      <c r="CQ39" s="3">
        <f t="shared" si="4"/>
        <v>0</v>
      </c>
      <c r="CR39" s="3">
        <f t="shared" si="4"/>
        <v>17</v>
      </c>
      <c r="CS39" s="3">
        <f t="shared" si="4"/>
        <v>8</v>
      </c>
      <c r="CT39" s="3">
        <f t="shared" si="4"/>
        <v>0</v>
      </c>
      <c r="CU39" s="3">
        <f t="shared" si="4"/>
        <v>17</v>
      </c>
      <c r="CV39" s="3">
        <f t="shared" si="4"/>
        <v>8</v>
      </c>
      <c r="CW39" s="3">
        <f t="shared" si="4"/>
        <v>0</v>
      </c>
      <c r="CX39" s="3">
        <f t="shared" si="4"/>
        <v>17</v>
      </c>
      <c r="CY39" s="3">
        <f t="shared" si="4"/>
        <v>8</v>
      </c>
      <c r="CZ39" s="3">
        <f t="shared" si="4"/>
        <v>0</v>
      </c>
      <c r="DA39" s="3">
        <f t="shared" si="4"/>
        <v>17</v>
      </c>
      <c r="DB39" s="3">
        <f t="shared" si="4"/>
        <v>8</v>
      </c>
      <c r="DC39" s="3">
        <f t="shared" si="4"/>
        <v>0</v>
      </c>
      <c r="DD39" s="3">
        <f t="shared" si="4"/>
        <v>15</v>
      </c>
      <c r="DE39" s="3">
        <f t="shared" si="4"/>
        <v>8</v>
      </c>
      <c r="DF39" s="3">
        <f t="shared" si="4"/>
        <v>2</v>
      </c>
      <c r="DG39" s="3">
        <f t="shared" si="4"/>
        <v>15</v>
      </c>
      <c r="DH39" s="3">
        <f t="shared" si="4"/>
        <v>8</v>
      </c>
      <c r="DI39" s="3">
        <f t="shared" si="4"/>
        <v>2</v>
      </c>
      <c r="DJ39" s="3">
        <f t="shared" si="4"/>
        <v>15</v>
      </c>
      <c r="DK39" s="3">
        <f t="shared" si="4"/>
        <v>8</v>
      </c>
      <c r="DL39" s="3">
        <f t="shared" si="4"/>
        <v>2</v>
      </c>
      <c r="DM39" s="3">
        <f t="shared" si="4"/>
        <v>15</v>
      </c>
      <c r="DN39" s="3">
        <f t="shared" si="4"/>
        <v>8</v>
      </c>
      <c r="DO39" s="3">
        <f t="shared" si="4"/>
        <v>2</v>
      </c>
      <c r="DP39" s="3">
        <f t="shared" si="4"/>
        <v>15</v>
      </c>
      <c r="DQ39" s="3">
        <f t="shared" si="4"/>
        <v>8</v>
      </c>
      <c r="DR39" s="3">
        <f t="shared" si="4"/>
        <v>2</v>
      </c>
      <c r="DS39" s="3">
        <f t="shared" ref="DS39:EY39" si="5">SUM(DS14:DS38)</f>
        <v>16</v>
      </c>
      <c r="DT39" s="3">
        <f t="shared" si="5"/>
        <v>9</v>
      </c>
      <c r="DU39" s="3">
        <f t="shared" si="5"/>
        <v>0</v>
      </c>
      <c r="DV39" s="3">
        <f t="shared" si="5"/>
        <v>16</v>
      </c>
      <c r="DW39" s="3">
        <f t="shared" si="5"/>
        <v>9</v>
      </c>
      <c r="DX39" s="3">
        <f t="shared" si="5"/>
        <v>0</v>
      </c>
      <c r="DY39" s="3">
        <f t="shared" si="5"/>
        <v>16</v>
      </c>
      <c r="DZ39" s="3">
        <f t="shared" si="5"/>
        <v>9</v>
      </c>
      <c r="EA39" s="3">
        <f t="shared" si="5"/>
        <v>0</v>
      </c>
      <c r="EB39" s="3">
        <f t="shared" si="5"/>
        <v>16</v>
      </c>
      <c r="EC39" s="3">
        <f t="shared" si="5"/>
        <v>9</v>
      </c>
      <c r="ED39" s="3">
        <f t="shared" si="5"/>
        <v>0</v>
      </c>
      <c r="EE39" s="3">
        <f t="shared" si="5"/>
        <v>16</v>
      </c>
      <c r="EF39" s="3">
        <f t="shared" si="5"/>
        <v>9</v>
      </c>
      <c r="EG39" s="3">
        <f t="shared" si="5"/>
        <v>0</v>
      </c>
      <c r="EH39" s="3">
        <f t="shared" si="5"/>
        <v>18</v>
      </c>
      <c r="EI39" s="3">
        <f t="shared" si="5"/>
        <v>7</v>
      </c>
      <c r="EJ39" s="3">
        <f t="shared" si="5"/>
        <v>0</v>
      </c>
      <c r="EK39" s="3">
        <f t="shared" si="5"/>
        <v>18</v>
      </c>
      <c r="EL39" s="3">
        <f t="shared" si="5"/>
        <v>7</v>
      </c>
      <c r="EM39" s="3">
        <f t="shared" si="5"/>
        <v>0</v>
      </c>
      <c r="EN39" s="3">
        <f t="shared" si="5"/>
        <v>18</v>
      </c>
      <c r="EO39" s="3">
        <f t="shared" si="5"/>
        <v>7</v>
      </c>
      <c r="EP39" s="3">
        <f t="shared" si="5"/>
        <v>0</v>
      </c>
      <c r="EQ39" s="3">
        <f t="shared" si="5"/>
        <v>18</v>
      </c>
      <c r="ER39" s="3">
        <f t="shared" si="5"/>
        <v>7</v>
      </c>
      <c r="ES39" s="3">
        <f t="shared" si="5"/>
        <v>0</v>
      </c>
      <c r="ET39" s="3">
        <f t="shared" si="5"/>
        <v>18</v>
      </c>
      <c r="EU39" s="3">
        <f t="shared" si="5"/>
        <v>7</v>
      </c>
      <c r="EV39" s="3">
        <f t="shared" si="5"/>
        <v>0</v>
      </c>
      <c r="EW39" s="3">
        <f t="shared" si="5"/>
        <v>17</v>
      </c>
      <c r="EX39" s="3">
        <f t="shared" si="5"/>
        <v>7</v>
      </c>
      <c r="EY39" s="3">
        <f t="shared" si="5"/>
        <v>1</v>
      </c>
      <c r="EZ39" s="3">
        <f t="shared" ref="EZ39:FK39" si="6">SUM(EZ14:EZ38)</f>
        <v>17</v>
      </c>
      <c r="FA39" s="3">
        <f t="shared" si="6"/>
        <v>7</v>
      </c>
      <c r="FB39" s="3">
        <f t="shared" si="6"/>
        <v>1</v>
      </c>
      <c r="FC39" s="3">
        <f t="shared" si="6"/>
        <v>17</v>
      </c>
      <c r="FD39" s="3">
        <f t="shared" si="6"/>
        <v>7</v>
      </c>
      <c r="FE39" s="3">
        <f t="shared" si="6"/>
        <v>1</v>
      </c>
      <c r="FF39" s="3">
        <f t="shared" si="6"/>
        <v>17</v>
      </c>
      <c r="FG39" s="3">
        <f t="shared" si="6"/>
        <v>7</v>
      </c>
      <c r="FH39" s="3">
        <f t="shared" si="6"/>
        <v>1</v>
      </c>
      <c r="FI39" s="3">
        <f t="shared" si="6"/>
        <v>17</v>
      </c>
      <c r="FJ39" s="3">
        <f t="shared" si="6"/>
        <v>7</v>
      </c>
      <c r="FK39" s="3">
        <f t="shared" si="6"/>
        <v>1</v>
      </c>
    </row>
    <row r="40" spans="1:169" ht="39" customHeight="1" x14ac:dyDescent="0.3">
      <c r="A40" s="81" t="s">
        <v>644</v>
      </c>
      <c r="B40" s="82"/>
      <c r="C40" s="10">
        <f>C39/25%</f>
        <v>68</v>
      </c>
      <c r="D40" s="10">
        <f t="shared" ref="D40:P40" si="7">D39/25%</f>
        <v>32</v>
      </c>
      <c r="E40" s="10">
        <f t="shared" si="7"/>
        <v>0</v>
      </c>
      <c r="F40" s="10">
        <f t="shared" si="7"/>
        <v>68</v>
      </c>
      <c r="G40" s="10">
        <f t="shared" si="7"/>
        <v>32</v>
      </c>
      <c r="H40" s="10">
        <f t="shared" si="7"/>
        <v>0</v>
      </c>
      <c r="I40" s="10">
        <f t="shared" si="7"/>
        <v>68</v>
      </c>
      <c r="J40" s="10">
        <f t="shared" si="7"/>
        <v>32</v>
      </c>
      <c r="K40" s="10">
        <f t="shared" si="7"/>
        <v>0</v>
      </c>
      <c r="L40" s="10">
        <f t="shared" si="7"/>
        <v>68</v>
      </c>
      <c r="M40" s="10">
        <f t="shared" si="7"/>
        <v>32</v>
      </c>
      <c r="N40" s="10">
        <f t="shared" si="7"/>
        <v>0</v>
      </c>
      <c r="O40" s="10">
        <f t="shared" si="7"/>
        <v>68</v>
      </c>
      <c r="P40" s="10">
        <f t="shared" si="7"/>
        <v>32</v>
      </c>
      <c r="Q40" s="10">
        <f>Q39/25%</f>
        <v>0</v>
      </c>
      <c r="R40" s="10">
        <f t="shared" ref="R40:T40" si="8">R39/25%</f>
        <v>60</v>
      </c>
      <c r="S40" s="10">
        <f t="shared" si="8"/>
        <v>32</v>
      </c>
      <c r="T40" s="10">
        <f t="shared" si="8"/>
        <v>8</v>
      </c>
      <c r="U40" s="10">
        <f t="shared" ref="U40:BD40" si="9">U39/25%</f>
        <v>60</v>
      </c>
      <c r="V40" s="10">
        <f t="shared" si="9"/>
        <v>32</v>
      </c>
      <c r="W40" s="10">
        <f t="shared" si="9"/>
        <v>8</v>
      </c>
      <c r="X40" s="10">
        <f t="shared" si="9"/>
        <v>60</v>
      </c>
      <c r="Y40" s="10">
        <f t="shared" si="9"/>
        <v>32</v>
      </c>
      <c r="Z40" s="10">
        <f t="shared" si="9"/>
        <v>8</v>
      </c>
      <c r="AA40" s="10">
        <f t="shared" si="9"/>
        <v>60</v>
      </c>
      <c r="AB40" s="10">
        <f t="shared" si="9"/>
        <v>32</v>
      </c>
      <c r="AC40" s="10">
        <f t="shared" si="9"/>
        <v>8</v>
      </c>
      <c r="AD40" s="10">
        <f t="shared" si="9"/>
        <v>60</v>
      </c>
      <c r="AE40" s="10">
        <f t="shared" si="9"/>
        <v>32</v>
      </c>
      <c r="AF40" s="10">
        <f t="shared" si="9"/>
        <v>8</v>
      </c>
      <c r="AG40" s="10">
        <f t="shared" si="9"/>
        <v>64</v>
      </c>
      <c r="AH40" s="10">
        <f t="shared" si="9"/>
        <v>36</v>
      </c>
      <c r="AI40" s="10">
        <f t="shared" si="9"/>
        <v>0</v>
      </c>
      <c r="AJ40" s="10">
        <f t="shared" si="9"/>
        <v>64</v>
      </c>
      <c r="AK40" s="10">
        <f t="shared" si="9"/>
        <v>36</v>
      </c>
      <c r="AL40" s="10">
        <f t="shared" si="9"/>
        <v>0</v>
      </c>
      <c r="AM40" s="10">
        <f t="shared" si="9"/>
        <v>64</v>
      </c>
      <c r="AN40" s="10">
        <f t="shared" si="9"/>
        <v>36</v>
      </c>
      <c r="AO40" s="10">
        <f t="shared" si="9"/>
        <v>0</v>
      </c>
      <c r="AP40" s="10">
        <f t="shared" si="9"/>
        <v>64</v>
      </c>
      <c r="AQ40" s="10">
        <f t="shared" si="9"/>
        <v>36</v>
      </c>
      <c r="AR40" s="10">
        <f t="shared" si="9"/>
        <v>0</v>
      </c>
      <c r="AS40" s="10">
        <f t="shared" si="9"/>
        <v>64</v>
      </c>
      <c r="AT40" s="10">
        <f t="shared" si="9"/>
        <v>36</v>
      </c>
      <c r="AU40" s="10">
        <f t="shared" si="9"/>
        <v>0</v>
      </c>
      <c r="AV40" s="10">
        <f t="shared" si="9"/>
        <v>72</v>
      </c>
      <c r="AW40" s="10">
        <f t="shared" si="9"/>
        <v>28</v>
      </c>
      <c r="AX40" s="10">
        <f t="shared" si="9"/>
        <v>0</v>
      </c>
      <c r="AY40" s="10">
        <f t="shared" si="9"/>
        <v>72</v>
      </c>
      <c r="AZ40" s="10">
        <f t="shared" si="9"/>
        <v>28</v>
      </c>
      <c r="BA40" s="10">
        <f t="shared" si="9"/>
        <v>0</v>
      </c>
      <c r="BB40" s="10">
        <f t="shared" si="9"/>
        <v>72</v>
      </c>
      <c r="BC40" s="10">
        <f t="shared" si="9"/>
        <v>28</v>
      </c>
      <c r="BD40" s="10">
        <f t="shared" si="9"/>
        <v>0</v>
      </c>
      <c r="BE40" s="10">
        <f t="shared" ref="BE40:CI40" si="10">BE39/25%</f>
        <v>72</v>
      </c>
      <c r="BF40" s="10">
        <f t="shared" si="10"/>
        <v>28</v>
      </c>
      <c r="BG40" s="10">
        <f t="shared" si="10"/>
        <v>0</v>
      </c>
      <c r="BH40" s="10">
        <f t="shared" si="10"/>
        <v>72</v>
      </c>
      <c r="BI40" s="10">
        <f t="shared" si="10"/>
        <v>28</v>
      </c>
      <c r="BJ40" s="10">
        <f t="shared" si="10"/>
        <v>0</v>
      </c>
      <c r="BK40" s="10">
        <f t="shared" si="10"/>
        <v>68</v>
      </c>
      <c r="BL40" s="10">
        <f t="shared" si="10"/>
        <v>28</v>
      </c>
      <c r="BM40" s="10">
        <f t="shared" si="10"/>
        <v>4</v>
      </c>
      <c r="BN40" s="10">
        <f t="shared" si="10"/>
        <v>68</v>
      </c>
      <c r="BO40" s="10">
        <f t="shared" si="10"/>
        <v>28</v>
      </c>
      <c r="BP40" s="10">
        <f t="shared" si="10"/>
        <v>4</v>
      </c>
      <c r="BQ40" s="10">
        <f t="shared" si="10"/>
        <v>68</v>
      </c>
      <c r="BR40" s="10">
        <f t="shared" si="10"/>
        <v>28</v>
      </c>
      <c r="BS40" s="10">
        <f t="shared" si="10"/>
        <v>4</v>
      </c>
      <c r="BT40" s="10">
        <f t="shared" si="10"/>
        <v>68</v>
      </c>
      <c r="BU40" s="10">
        <f t="shared" si="10"/>
        <v>28</v>
      </c>
      <c r="BV40" s="10">
        <f t="shared" si="10"/>
        <v>4</v>
      </c>
      <c r="BW40" s="10">
        <f t="shared" si="10"/>
        <v>68</v>
      </c>
      <c r="BX40" s="10">
        <f t="shared" si="10"/>
        <v>28</v>
      </c>
      <c r="BY40" s="10">
        <f t="shared" si="10"/>
        <v>4</v>
      </c>
      <c r="BZ40" s="10">
        <f t="shared" si="10"/>
        <v>76</v>
      </c>
      <c r="CA40" s="10">
        <f t="shared" si="10"/>
        <v>20</v>
      </c>
      <c r="CB40" s="10">
        <f t="shared" si="10"/>
        <v>4</v>
      </c>
      <c r="CC40" s="10">
        <f t="shared" si="10"/>
        <v>76</v>
      </c>
      <c r="CD40" s="10">
        <f t="shared" si="10"/>
        <v>20</v>
      </c>
      <c r="CE40" s="10">
        <f t="shared" si="10"/>
        <v>4</v>
      </c>
      <c r="CF40" s="10">
        <f t="shared" si="10"/>
        <v>76</v>
      </c>
      <c r="CG40" s="10">
        <f t="shared" si="10"/>
        <v>20</v>
      </c>
      <c r="CH40" s="10">
        <f t="shared" si="10"/>
        <v>4</v>
      </c>
      <c r="CI40" s="10">
        <f t="shared" si="10"/>
        <v>76</v>
      </c>
      <c r="CJ40" s="10">
        <f t="shared" ref="CJ40:DR40" si="11">CJ39/25%</f>
        <v>20</v>
      </c>
      <c r="CK40" s="10">
        <f t="shared" si="11"/>
        <v>4</v>
      </c>
      <c r="CL40" s="10">
        <f t="shared" si="11"/>
        <v>76</v>
      </c>
      <c r="CM40" s="10">
        <f t="shared" si="11"/>
        <v>20</v>
      </c>
      <c r="CN40" s="10">
        <f t="shared" si="11"/>
        <v>4</v>
      </c>
      <c r="CO40" s="10">
        <f t="shared" si="11"/>
        <v>68</v>
      </c>
      <c r="CP40" s="10">
        <f t="shared" si="11"/>
        <v>32</v>
      </c>
      <c r="CQ40" s="10">
        <f t="shared" si="11"/>
        <v>0</v>
      </c>
      <c r="CR40" s="10">
        <f t="shared" si="11"/>
        <v>68</v>
      </c>
      <c r="CS40" s="10">
        <f t="shared" si="11"/>
        <v>32</v>
      </c>
      <c r="CT40" s="10">
        <f t="shared" si="11"/>
        <v>0</v>
      </c>
      <c r="CU40" s="10">
        <f t="shared" si="11"/>
        <v>68</v>
      </c>
      <c r="CV40" s="10">
        <f t="shared" si="11"/>
        <v>32</v>
      </c>
      <c r="CW40" s="10">
        <f t="shared" si="11"/>
        <v>0</v>
      </c>
      <c r="CX40" s="10">
        <f t="shared" si="11"/>
        <v>68</v>
      </c>
      <c r="CY40" s="10">
        <f t="shared" si="11"/>
        <v>32</v>
      </c>
      <c r="CZ40" s="10">
        <f t="shared" si="11"/>
        <v>0</v>
      </c>
      <c r="DA40" s="10">
        <f t="shared" si="11"/>
        <v>68</v>
      </c>
      <c r="DB40" s="10">
        <f t="shared" si="11"/>
        <v>32</v>
      </c>
      <c r="DC40" s="10">
        <f t="shared" si="11"/>
        <v>0</v>
      </c>
      <c r="DD40" s="10">
        <f t="shared" si="11"/>
        <v>60</v>
      </c>
      <c r="DE40" s="10">
        <f t="shared" si="11"/>
        <v>32</v>
      </c>
      <c r="DF40" s="10">
        <f t="shared" si="11"/>
        <v>8</v>
      </c>
      <c r="DG40" s="10">
        <f t="shared" si="11"/>
        <v>60</v>
      </c>
      <c r="DH40" s="10">
        <f t="shared" si="11"/>
        <v>32</v>
      </c>
      <c r="DI40" s="10">
        <f t="shared" si="11"/>
        <v>8</v>
      </c>
      <c r="DJ40" s="10">
        <f t="shared" si="11"/>
        <v>60</v>
      </c>
      <c r="DK40" s="10">
        <f t="shared" si="11"/>
        <v>32</v>
      </c>
      <c r="DL40" s="10">
        <f t="shared" si="11"/>
        <v>8</v>
      </c>
      <c r="DM40" s="10">
        <f t="shared" si="11"/>
        <v>60</v>
      </c>
      <c r="DN40" s="10">
        <f t="shared" si="11"/>
        <v>32</v>
      </c>
      <c r="DO40" s="10">
        <f t="shared" si="11"/>
        <v>8</v>
      </c>
      <c r="DP40" s="10">
        <f t="shared" si="11"/>
        <v>60</v>
      </c>
      <c r="DQ40" s="10">
        <f t="shared" si="11"/>
        <v>32</v>
      </c>
      <c r="DR40" s="10">
        <f t="shared" si="11"/>
        <v>8</v>
      </c>
      <c r="DS40" s="10">
        <f t="shared" ref="DS40:EY40" si="12">DS39/25%</f>
        <v>64</v>
      </c>
      <c r="DT40" s="10">
        <f t="shared" si="12"/>
        <v>36</v>
      </c>
      <c r="DU40" s="10">
        <f t="shared" si="12"/>
        <v>0</v>
      </c>
      <c r="DV40" s="10">
        <f t="shared" si="12"/>
        <v>64</v>
      </c>
      <c r="DW40" s="10">
        <f t="shared" si="12"/>
        <v>36</v>
      </c>
      <c r="DX40" s="10">
        <f t="shared" si="12"/>
        <v>0</v>
      </c>
      <c r="DY40" s="10">
        <f t="shared" si="12"/>
        <v>64</v>
      </c>
      <c r="DZ40" s="10">
        <f t="shared" si="12"/>
        <v>36</v>
      </c>
      <c r="EA40" s="10">
        <f t="shared" si="12"/>
        <v>0</v>
      </c>
      <c r="EB40" s="10">
        <f t="shared" si="12"/>
        <v>64</v>
      </c>
      <c r="EC40" s="10">
        <f t="shared" si="12"/>
        <v>36</v>
      </c>
      <c r="ED40" s="10">
        <f t="shared" si="12"/>
        <v>0</v>
      </c>
      <c r="EE40" s="10">
        <f t="shared" si="12"/>
        <v>64</v>
      </c>
      <c r="EF40" s="10">
        <f t="shared" si="12"/>
        <v>36</v>
      </c>
      <c r="EG40" s="10">
        <f t="shared" si="12"/>
        <v>0</v>
      </c>
      <c r="EH40" s="10">
        <f t="shared" si="12"/>
        <v>72</v>
      </c>
      <c r="EI40" s="10">
        <f t="shared" si="12"/>
        <v>28</v>
      </c>
      <c r="EJ40" s="10">
        <f t="shared" si="12"/>
        <v>0</v>
      </c>
      <c r="EK40" s="10">
        <f t="shared" si="12"/>
        <v>72</v>
      </c>
      <c r="EL40" s="10">
        <f t="shared" si="12"/>
        <v>28</v>
      </c>
      <c r="EM40" s="10">
        <f t="shared" si="12"/>
        <v>0</v>
      </c>
      <c r="EN40" s="10">
        <f t="shared" si="12"/>
        <v>72</v>
      </c>
      <c r="EO40" s="10">
        <f t="shared" si="12"/>
        <v>28</v>
      </c>
      <c r="EP40" s="10">
        <f t="shared" si="12"/>
        <v>0</v>
      </c>
      <c r="EQ40" s="10">
        <f t="shared" si="12"/>
        <v>72</v>
      </c>
      <c r="ER40" s="10">
        <f t="shared" si="12"/>
        <v>28</v>
      </c>
      <c r="ES40" s="10">
        <f t="shared" si="12"/>
        <v>0</v>
      </c>
      <c r="ET40" s="10">
        <f t="shared" si="12"/>
        <v>72</v>
      </c>
      <c r="EU40" s="10">
        <f t="shared" si="12"/>
        <v>28</v>
      </c>
      <c r="EV40" s="10">
        <f t="shared" si="12"/>
        <v>0</v>
      </c>
      <c r="EW40" s="10">
        <f t="shared" si="12"/>
        <v>68</v>
      </c>
      <c r="EX40" s="10">
        <f t="shared" si="12"/>
        <v>28</v>
      </c>
      <c r="EY40" s="10">
        <f t="shared" si="12"/>
        <v>4</v>
      </c>
      <c r="EZ40" s="10">
        <f t="shared" ref="EZ40:FK40" si="13">EZ39/25%</f>
        <v>68</v>
      </c>
      <c r="FA40" s="10">
        <f t="shared" si="13"/>
        <v>28</v>
      </c>
      <c r="FB40" s="10">
        <f t="shared" si="13"/>
        <v>4</v>
      </c>
      <c r="FC40" s="10">
        <f t="shared" si="13"/>
        <v>68</v>
      </c>
      <c r="FD40" s="10">
        <f t="shared" si="13"/>
        <v>28</v>
      </c>
      <c r="FE40" s="10">
        <f t="shared" si="13"/>
        <v>4</v>
      </c>
      <c r="FF40" s="10">
        <f t="shared" si="13"/>
        <v>68</v>
      </c>
      <c r="FG40" s="10">
        <f t="shared" si="13"/>
        <v>28</v>
      </c>
      <c r="FH40" s="10">
        <f t="shared" si="13"/>
        <v>4</v>
      </c>
      <c r="FI40" s="10">
        <f t="shared" si="13"/>
        <v>68</v>
      </c>
      <c r="FJ40" s="10">
        <f t="shared" si="13"/>
        <v>28</v>
      </c>
      <c r="FK40" s="10">
        <f t="shared" si="13"/>
        <v>4</v>
      </c>
    </row>
    <row r="42" spans="1:169" x14ac:dyDescent="0.3">
      <c r="B42" s="93" t="s">
        <v>622</v>
      </c>
      <c r="C42" s="94"/>
      <c r="D42" s="94"/>
      <c r="E42" s="95"/>
      <c r="F42" s="26"/>
      <c r="G42" s="26"/>
      <c r="H42" s="26"/>
      <c r="I42" s="26"/>
    </row>
    <row r="43" spans="1:169" x14ac:dyDescent="0.3">
      <c r="B43" s="4" t="s">
        <v>623</v>
      </c>
      <c r="C43" s="52" t="s">
        <v>636</v>
      </c>
      <c r="D43" s="50">
        <f>E43/100*25</f>
        <v>17</v>
      </c>
      <c r="E43" s="51">
        <f>(C40+F40+I40+L40+O40)/5</f>
        <v>68</v>
      </c>
    </row>
    <row r="44" spans="1:169" x14ac:dyDescent="0.3">
      <c r="B44" s="4" t="s">
        <v>624</v>
      </c>
      <c r="C44" s="40" t="s">
        <v>636</v>
      </c>
      <c r="D44" s="41">
        <f>E44/100*25</f>
        <v>8</v>
      </c>
      <c r="E44" s="37">
        <f>(D40+G40+J40+M40+P40)/5</f>
        <v>32</v>
      </c>
    </row>
    <row r="45" spans="1:169" x14ac:dyDescent="0.3">
      <c r="B45" s="4" t="s">
        <v>625</v>
      </c>
      <c r="C45" s="40" t="s">
        <v>636</v>
      </c>
      <c r="D45" s="41">
        <f>E45/100*25</f>
        <v>0</v>
      </c>
      <c r="E45" s="37">
        <f>(E40+H40+K40+N40+Q40)/5</f>
        <v>0</v>
      </c>
    </row>
    <row r="46" spans="1:169" x14ac:dyDescent="0.3">
      <c r="B46" s="4"/>
      <c r="C46" s="47"/>
      <c r="D46" s="44">
        <f>SUM(D43:D45)</f>
        <v>25</v>
      </c>
      <c r="E46" s="44">
        <f>SUM(E43:E45)</f>
        <v>100</v>
      </c>
    </row>
    <row r="47" spans="1:169" ht="15" customHeight="1" x14ac:dyDescent="0.3">
      <c r="B47" s="4"/>
      <c r="C47" s="40"/>
      <c r="D47" s="87" t="s">
        <v>55</v>
      </c>
      <c r="E47" s="88"/>
      <c r="F47" s="89" t="s">
        <v>3</v>
      </c>
      <c r="G47" s="90"/>
      <c r="H47" s="91" t="s">
        <v>324</v>
      </c>
      <c r="I47" s="92"/>
    </row>
    <row r="48" spans="1:169" x14ac:dyDescent="0.3">
      <c r="B48" s="4" t="s">
        <v>623</v>
      </c>
      <c r="C48" s="40" t="s">
        <v>637</v>
      </c>
      <c r="D48" s="3">
        <f>E48/100*25</f>
        <v>15</v>
      </c>
      <c r="E48" s="37">
        <f>(R40+U40+X40+AA40+AD40)/5</f>
        <v>60</v>
      </c>
      <c r="F48" s="3">
        <f>G48/100*25</f>
        <v>16</v>
      </c>
      <c r="G48" s="37">
        <f>(AG40+AJ40+AM40+AP40+AS40)/5</f>
        <v>64</v>
      </c>
      <c r="H48" s="3">
        <f>I48/100*25</f>
        <v>18</v>
      </c>
      <c r="I48" s="37">
        <f>(AV40+AY40+BB40+BE40+BH40)/5</f>
        <v>72</v>
      </c>
    </row>
    <row r="49" spans="2:13" x14ac:dyDescent="0.3">
      <c r="B49" s="4" t="s">
        <v>624</v>
      </c>
      <c r="C49" s="40" t="s">
        <v>637</v>
      </c>
      <c r="D49" s="41">
        <f>E49/100*25</f>
        <v>8</v>
      </c>
      <c r="E49" s="37">
        <f>(S40+V40+Y40+AB40+AE40)/5</f>
        <v>32</v>
      </c>
      <c r="F49" s="3">
        <f>G49/100*25</f>
        <v>9</v>
      </c>
      <c r="G49" s="37">
        <f>(AH40+AK40+AN40+AQ40+AT40)/5</f>
        <v>36</v>
      </c>
      <c r="H49" s="3">
        <f>I49/100*25</f>
        <v>7.0000000000000009</v>
      </c>
      <c r="I49" s="37">
        <f>(AW40+AZ40+BC40+BF40+BI40)/5</f>
        <v>28</v>
      </c>
    </row>
    <row r="50" spans="2:13" x14ac:dyDescent="0.3">
      <c r="B50" s="4" t="s">
        <v>625</v>
      </c>
      <c r="C50" s="40" t="s">
        <v>637</v>
      </c>
      <c r="D50" s="41">
        <f>E50/100*25</f>
        <v>2</v>
      </c>
      <c r="E50" s="37">
        <f>(T40+W40+Z40+AC40+AF40)/5</f>
        <v>8</v>
      </c>
      <c r="F50" s="3">
        <f>G50/100*25</f>
        <v>0</v>
      </c>
      <c r="G50" s="37">
        <f>(AI40+AL40+AO40+AR40+AU40)/5</f>
        <v>0</v>
      </c>
      <c r="H50" s="3">
        <f>I50/100*25</f>
        <v>0</v>
      </c>
      <c r="I50" s="37">
        <f>(AX40+BA40+BD40+BG40+BJ40)/5</f>
        <v>0</v>
      </c>
    </row>
    <row r="51" spans="2:13" x14ac:dyDescent="0.3">
      <c r="B51" s="4"/>
      <c r="C51" s="40"/>
      <c r="D51" s="39">
        <f t="shared" ref="D51:I51" si="14">SUM(D48:D50)</f>
        <v>25</v>
      </c>
      <c r="E51" s="39">
        <f t="shared" si="14"/>
        <v>100</v>
      </c>
      <c r="F51" s="38">
        <f t="shared" si="14"/>
        <v>25</v>
      </c>
      <c r="G51" s="39">
        <f t="shared" si="14"/>
        <v>100</v>
      </c>
      <c r="H51" s="38">
        <f t="shared" si="14"/>
        <v>25</v>
      </c>
      <c r="I51" s="39">
        <f t="shared" si="14"/>
        <v>100</v>
      </c>
    </row>
    <row r="52" spans="2:13" x14ac:dyDescent="0.3">
      <c r="B52" s="4" t="s">
        <v>623</v>
      </c>
      <c r="C52" s="40" t="s">
        <v>638</v>
      </c>
      <c r="D52" s="3">
        <f>E52/100*25</f>
        <v>17</v>
      </c>
      <c r="E52" s="37">
        <f>(BK40+BN40+BQ40+BT40+BW40)/5</f>
        <v>68</v>
      </c>
      <c r="I52" s="25"/>
    </row>
    <row r="53" spans="2:13" x14ac:dyDescent="0.3">
      <c r="B53" s="4" t="s">
        <v>624</v>
      </c>
      <c r="C53" s="40" t="s">
        <v>638</v>
      </c>
      <c r="D53" s="3">
        <f>E53/100*25</f>
        <v>7.0000000000000009</v>
      </c>
      <c r="E53" s="37">
        <f>(BL40+BO40+BR40+BU40+BX40)/5</f>
        <v>28</v>
      </c>
    </row>
    <row r="54" spans="2:13" x14ac:dyDescent="0.3">
      <c r="B54" s="4" t="s">
        <v>625</v>
      </c>
      <c r="C54" s="40" t="s">
        <v>638</v>
      </c>
      <c r="D54" s="3">
        <f>E54/100*25</f>
        <v>1</v>
      </c>
      <c r="E54" s="37">
        <f>(BM40+BP40+BS40+BV40+BY40)/5</f>
        <v>4</v>
      </c>
    </row>
    <row r="55" spans="2:13" x14ac:dyDescent="0.3">
      <c r="B55" s="4"/>
      <c r="C55" s="47"/>
      <c r="D55" s="43">
        <f>SUM(D52:D54)</f>
        <v>25</v>
      </c>
      <c r="E55" s="43">
        <f>SUM(E52:E54)</f>
        <v>100</v>
      </c>
      <c r="F55" s="45"/>
    </row>
    <row r="56" spans="2:13" x14ac:dyDescent="0.3">
      <c r="B56" s="4"/>
      <c r="C56" s="40"/>
      <c r="D56" s="87" t="s">
        <v>154</v>
      </c>
      <c r="E56" s="88"/>
      <c r="F56" s="87" t="s">
        <v>112</v>
      </c>
      <c r="G56" s="88"/>
      <c r="H56" s="91" t="s">
        <v>169</v>
      </c>
      <c r="I56" s="92"/>
      <c r="J56" s="66" t="s">
        <v>181</v>
      </c>
      <c r="K56" s="66"/>
      <c r="L56" s="66" t="s">
        <v>113</v>
      </c>
      <c r="M56" s="66"/>
    </row>
    <row r="57" spans="2:13" x14ac:dyDescent="0.3">
      <c r="B57" s="4" t="s">
        <v>623</v>
      </c>
      <c r="C57" s="40" t="s">
        <v>639</v>
      </c>
      <c r="D57" s="3">
        <f>E57/100*25</f>
        <v>19</v>
      </c>
      <c r="E57" s="37">
        <f>(BZ40+CC40+CF40+CI40+CL40)/5</f>
        <v>76</v>
      </c>
      <c r="F57" s="3">
        <f>G57/100*25</f>
        <v>17</v>
      </c>
      <c r="G57" s="37">
        <f>(CO40+CR40+CU40+CX40+DA40)/5</f>
        <v>68</v>
      </c>
      <c r="H57" s="3">
        <f>I57/100*25</f>
        <v>15</v>
      </c>
      <c r="I57" s="37">
        <f>(DD40+DG40+DJ40+DM40+DP40)/5</f>
        <v>60</v>
      </c>
      <c r="J57" s="3">
        <f>K57/100*25</f>
        <v>16</v>
      </c>
      <c r="K57" s="37">
        <f>(DS40+DV40+DY40+EB40+EE40)/5</f>
        <v>64</v>
      </c>
      <c r="L57" s="3">
        <f>M57/100*25</f>
        <v>18</v>
      </c>
      <c r="M57" s="37">
        <f>(EH40+EK40+EN40+EQ40+ET40)/5</f>
        <v>72</v>
      </c>
    </row>
    <row r="58" spans="2:13" x14ac:dyDescent="0.3">
      <c r="B58" s="4" t="s">
        <v>624</v>
      </c>
      <c r="C58" s="40" t="s">
        <v>639</v>
      </c>
      <c r="D58" s="3">
        <f>E58/100*25</f>
        <v>5</v>
      </c>
      <c r="E58" s="37">
        <f>(CA40+CD40+CG40+CJ40+CM40)/5</f>
        <v>20</v>
      </c>
      <c r="F58" s="3">
        <f>G58/100*25</f>
        <v>8</v>
      </c>
      <c r="G58" s="37">
        <f>(CP40+CS40+CV40+CY40+DB40)/5</f>
        <v>32</v>
      </c>
      <c r="H58" s="3">
        <f>I58/100*25</f>
        <v>8</v>
      </c>
      <c r="I58" s="37">
        <f>(DE40+DH40+DK40+DN40+DQ40)/5</f>
        <v>32</v>
      </c>
      <c r="J58" s="3">
        <f>K58/100*25</f>
        <v>9</v>
      </c>
      <c r="K58" s="37">
        <f>(DT40+DW40+DZ40+EC40+EF40)/5</f>
        <v>36</v>
      </c>
      <c r="L58" s="3">
        <f>M58/100*25</f>
        <v>7.0000000000000009</v>
      </c>
      <c r="M58" s="37">
        <f>(EI40+EL40+EO40+ER40+EU40)/5</f>
        <v>28</v>
      </c>
    </row>
    <row r="59" spans="2:13" x14ac:dyDescent="0.3">
      <c r="B59" s="4" t="s">
        <v>625</v>
      </c>
      <c r="C59" s="40" t="s">
        <v>639</v>
      </c>
      <c r="D59" s="3">
        <f>E59/100*25</f>
        <v>1</v>
      </c>
      <c r="E59" s="37">
        <f>(CB40+CE40+CH40+CK40+CN40)/5</f>
        <v>4</v>
      </c>
      <c r="F59" s="3">
        <f>G59/100*25</f>
        <v>0</v>
      </c>
      <c r="G59" s="37">
        <f>(CQ40+CT40+CW40+CZ40+DC40)/5</f>
        <v>0</v>
      </c>
      <c r="H59" s="3">
        <f>I59/100*25</f>
        <v>2</v>
      </c>
      <c r="I59" s="37">
        <f>(DF40+DI40+DL40+DO40+DR40)/5</f>
        <v>8</v>
      </c>
      <c r="J59" s="3">
        <f>K59/100*25</f>
        <v>0</v>
      </c>
      <c r="K59" s="37">
        <f>(DU40+DX40+EA40+ED40+EG40)/5</f>
        <v>0</v>
      </c>
      <c r="L59" s="3">
        <f>M59/100*25</f>
        <v>0</v>
      </c>
      <c r="M59" s="37">
        <f>(EJ40+EM40+EP40+ES40+EV40)/5</f>
        <v>0</v>
      </c>
    </row>
    <row r="60" spans="2:13" x14ac:dyDescent="0.3">
      <c r="B60" s="4"/>
      <c r="C60" s="40"/>
      <c r="D60" s="38">
        <f t="shared" ref="D60:M60" si="15">SUM(D57:D59)</f>
        <v>25</v>
      </c>
      <c r="E60" s="38">
        <f t="shared" si="15"/>
        <v>100</v>
      </c>
      <c r="F60" s="38">
        <f t="shared" si="15"/>
        <v>25</v>
      </c>
      <c r="G60" s="39">
        <f t="shared" si="15"/>
        <v>100</v>
      </c>
      <c r="H60" s="38">
        <f t="shared" si="15"/>
        <v>25</v>
      </c>
      <c r="I60" s="39">
        <f t="shared" si="15"/>
        <v>100</v>
      </c>
      <c r="J60" s="38">
        <f t="shared" si="15"/>
        <v>25</v>
      </c>
      <c r="K60" s="39">
        <f t="shared" si="15"/>
        <v>100</v>
      </c>
      <c r="L60" s="38">
        <f t="shared" si="15"/>
        <v>25</v>
      </c>
      <c r="M60" s="39">
        <f t="shared" si="15"/>
        <v>100</v>
      </c>
    </row>
    <row r="61" spans="2:13" x14ac:dyDescent="0.3">
      <c r="B61" s="4" t="s">
        <v>623</v>
      </c>
      <c r="C61" s="40" t="s">
        <v>640</v>
      </c>
      <c r="D61" s="3">
        <f>E61/100*25</f>
        <v>17</v>
      </c>
      <c r="E61" s="37">
        <f>(EW40+EZ40+FC40+FF40+FI40)/5</f>
        <v>68</v>
      </c>
    </row>
    <row r="62" spans="2:13" x14ac:dyDescent="0.3">
      <c r="B62" s="4" t="s">
        <v>624</v>
      </c>
      <c r="C62" s="40" t="s">
        <v>640</v>
      </c>
      <c r="D62" s="3">
        <f>E62/100*25</f>
        <v>7.0000000000000009</v>
      </c>
      <c r="E62" s="37">
        <f>(EX40+FA40+FD40+FG40+FJ40)/5</f>
        <v>28</v>
      </c>
    </row>
    <row r="63" spans="2:13" x14ac:dyDescent="0.3">
      <c r="B63" s="4" t="s">
        <v>625</v>
      </c>
      <c r="C63" s="40" t="s">
        <v>640</v>
      </c>
      <c r="D63" s="3">
        <f>E63/100*25</f>
        <v>1</v>
      </c>
      <c r="E63" s="37">
        <f>(EY40+FB40+FE40+FH40+FK40)/5</f>
        <v>4</v>
      </c>
    </row>
    <row r="64" spans="2:13" x14ac:dyDescent="0.3">
      <c r="B64" s="4"/>
      <c r="C64" s="40"/>
      <c r="D64" s="38">
        <f>SUM(D61:D63)</f>
        <v>25</v>
      </c>
      <c r="E64" s="38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4"/>
  <sheetViews>
    <sheetView zoomScaleNormal="100" workbookViewId="0">
      <selection activeCell="D23" sqref="D23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  <col min="253" max="253" width="9.109375" customWidth="1"/>
    <col min="254" max="254" width="8.88671875" customWidth="1"/>
    <col min="255" max="269" width="9.109375" hidden="1" customWidth="1"/>
  </cols>
  <sheetData>
    <row r="1" spans="1:299" ht="15.6" x14ac:dyDescent="0.3">
      <c r="A1" s="6" t="s">
        <v>149</v>
      </c>
      <c r="B1" s="14" t="s">
        <v>1063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6" x14ac:dyDescent="0.3">
      <c r="A2" s="8" t="s">
        <v>1076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86" t="s">
        <v>1062</v>
      </c>
      <c r="IT2" s="86"/>
      <c r="KK2" s="86" t="s">
        <v>1071</v>
      </c>
      <c r="KL2" s="86"/>
    </row>
    <row r="3" spans="1:29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06" t="s">
        <v>1074</v>
      </c>
      <c r="ID3" s="106"/>
      <c r="IE3" s="106"/>
      <c r="IF3" s="106"/>
      <c r="IG3" s="106"/>
      <c r="IH3" s="106"/>
      <c r="II3" s="106"/>
      <c r="IJ3" s="106"/>
      <c r="IK3" s="106"/>
      <c r="IL3" s="106"/>
      <c r="IM3" s="106"/>
      <c r="IN3" s="106"/>
      <c r="IO3" s="106"/>
      <c r="IP3" s="106"/>
      <c r="IQ3" s="106"/>
      <c r="IR3" s="106"/>
      <c r="IS3" s="106"/>
      <c r="IT3" s="106"/>
    </row>
    <row r="4" spans="1:299" ht="15.6" customHeight="1" x14ac:dyDescent="0.3">
      <c r="A4" s="110" t="s">
        <v>0</v>
      </c>
      <c r="B4" s="110" t="s">
        <v>1</v>
      </c>
      <c r="C4" s="107" t="s">
        <v>1072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60"/>
      <c r="Y4" s="60"/>
      <c r="Z4" s="60"/>
      <c r="AA4" s="60"/>
      <c r="AB4" s="60"/>
      <c r="AC4" s="60"/>
      <c r="AD4" s="60"/>
      <c r="AE4" s="60"/>
      <c r="AF4" s="61"/>
      <c r="AG4" s="69" t="s">
        <v>2</v>
      </c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 t="s">
        <v>1073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3" t="s">
        <v>111</v>
      </c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109" t="s">
        <v>1075</v>
      </c>
      <c r="IA4" s="109"/>
      <c r="IB4" s="109"/>
      <c r="IC4" s="109"/>
      <c r="ID4" s="109"/>
      <c r="IE4" s="109"/>
      <c r="IF4" s="109"/>
      <c r="IG4" s="109"/>
      <c r="IH4" s="109"/>
      <c r="II4" s="109"/>
      <c r="IJ4" s="109"/>
      <c r="IK4" s="109"/>
      <c r="IL4" s="109"/>
      <c r="IM4" s="109"/>
      <c r="IN4" s="109"/>
      <c r="IO4" s="109"/>
      <c r="IP4" s="109"/>
      <c r="IQ4" s="109"/>
      <c r="IR4" s="109"/>
      <c r="IS4" s="109"/>
      <c r="IT4" s="109"/>
      <c r="IU4" s="62"/>
      <c r="IV4" s="62"/>
      <c r="IW4" s="62"/>
      <c r="IX4" s="62"/>
      <c r="IY4" s="62"/>
      <c r="IZ4" s="62"/>
      <c r="JA4" s="62"/>
      <c r="JB4" s="62"/>
      <c r="JC4" s="62"/>
      <c r="JD4" s="64"/>
      <c r="JE4" s="64"/>
      <c r="JF4" s="64"/>
      <c r="JG4" s="64"/>
      <c r="JH4" s="64"/>
      <c r="JI4" s="64"/>
      <c r="JJ4" s="65"/>
      <c r="JK4" s="65"/>
      <c r="JL4" s="65"/>
      <c r="JM4" s="65"/>
      <c r="JN4" s="65"/>
      <c r="JO4" s="65"/>
      <c r="JP4" s="65"/>
    </row>
    <row r="5" spans="1:299" ht="15" customHeight="1" x14ac:dyDescent="0.3">
      <c r="A5" s="111"/>
      <c r="B5" s="111"/>
      <c r="C5" s="75" t="s">
        <v>1065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1066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67" t="s">
        <v>526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324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75" t="s">
        <v>325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154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112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7" t="s">
        <v>169</v>
      </c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 t="s">
        <v>181</v>
      </c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 t="s">
        <v>113</v>
      </c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  <c r="IU5" s="67"/>
      <c r="IV5" s="67"/>
      <c r="IW5" s="67"/>
      <c r="IX5" s="67"/>
      <c r="IY5" s="67"/>
      <c r="IZ5" s="67"/>
      <c r="JA5" s="67"/>
      <c r="JB5" s="67"/>
      <c r="JC5" s="67"/>
    </row>
    <row r="6" spans="1:299" ht="4.2" hidden="1" customHeight="1" x14ac:dyDescent="0.3">
      <c r="A6" s="111"/>
      <c r="B6" s="11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  <c r="IU6" s="67"/>
      <c r="IV6" s="67"/>
      <c r="IW6" s="67"/>
      <c r="IX6" s="67"/>
      <c r="IY6" s="67"/>
      <c r="IZ6" s="67"/>
      <c r="JA6" s="67"/>
      <c r="JB6" s="67"/>
      <c r="JC6" s="67"/>
    </row>
    <row r="7" spans="1:299" ht="16.2" hidden="1" customHeight="1" x14ac:dyDescent="0.3">
      <c r="A7" s="111"/>
      <c r="B7" s="11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  <c r="IU7" s="67"/>
      <c r="IV7" s="67"/>
      <c r="IW7" s="67"/>
      <c r="IX7" s="67"/>
      <c r="IY7" s="67"/>
      <c r="IZ7" s="67"/>
      <c r="JA7" s="67"/>
      <c r="JB7" s="67"/>
      <c r="JC7" s="67"/>
    </row>
    <row r="8" spans="1:299" ht="17.399999999999999" hidden="1" customHeight="1" x14ac:dyDescent="0.3">
      <c r="A8" s="111"/>
      <c r="B8" s="11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  <c r="IU8" s="67"/>
      <c r="IV8" s="67"/>
      <c r="IW8" s="67"/>
      <c r="IX8" s="67"/>
      <c r="IY8" s="67"/>
      <c r="IZ8" s="67"/>
      <c r="JA8" s="67"/>
      <c r="JB8" s="67"/>
      <c r="JC8" s="67"/>
    </row>
    <row r="9" spans="1:299" ht="18" hidden="1" customHeight="1" x14ac:dyDescent="0.3">
      <c r="A9" s="111"/>
      <c r="B9" s="11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  <c r="IU9" s="67"/>
      <c r="IV9" s="67"/>
      <c r="IW9" s="67"/>
      <c r="IX9" s="67"/>
      <c r="IY9" s="67"/>
      <c r="IZ9" s="67"/>
      <c r="JA9" s="67"/>
      <c r="JB9" s="67"/>
      <c r="JC9" s="67"/>
    </row>
    <row r="10" spans="1:299" ht="30" hidden="1" customHeight="1" x14ac:dyDescent="0.3">
      <c r="A10" s="111"/>
      <c r="B10" s="11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  <c r="IU10" s="67"/>
      <c r="IV10" s="67"/>
      <c r="IW10" s="67"/>
      <c r="IX10" s="67"/>
      <c r="IY10" s="67"/>
      <c r="IZ10" s="67"/>
      <c r="JA10" s="67"/>
      <c r="JB10" s="67"/>
      <c r="JC10" s="67"/>
    </row>
    <row r="11" spans="1:299" ht="15.6" x14ac:dyDescent="0.3">
      <c r="A11" s="111"/>
      <c r="B11" s="111"/>
      <c r="C11" s="76" t="s">
        <v>442</v>
      </c>
      <c r="D11" s="76" t="s">
        <v>5</v>
      </c>
      <c r="E11" s="76" t="s">
        <v>6</v>
      </c>
      <c r="F11" s="76" t="s">
        <v>443</v>
      </c>
      <c r="G11" s="76" t="s">
        <v>7</v>
      </c>
      <c r="H11" s="76" t="s">
        <v>8</v>
      </c>
      <c r="I11" s="76" t="s">
        <v>444</v>
      </c>
      <c r="J11" s="76" t="s">
        <v>9</v>
      </c>
      <c r="K11" s="76" t="s">
        <v>10</v>
      </c>
      <c r="L11" s="76" t="s">
        <v>516</v>
      </c>
      <c r="M11" s="76" t="s">
        <v>9</v>
      </c>
      <c r="N11" s="76" t="s">
        <v>10</v>
      </c>
      <c r="O11" s="76" t="s">
        <v>445</v>
      </c>
      <c r="P11" s="76" t="s">
        <v>11</v>
      </c>
      <c r="Q11" s="76" t="s">
        <v>4</v>
      </c>
      <c r="R11" s="76" t="s">
        <v>446</v>
      </c>
      <c r="S11" s="76" t="s">
        <v>6</v>
      </c>
      <c r="T11" s="76" t="s">
        <v>12</v>
      </c>
      <c r="U11" s="76" t="s">
        <v>447</v>
      </c>
      <c r="V11" s="76" t="s">
        <v>6</v>
      </c>
      <c r="W11" s="76" t="s">
        <v>12</v>
      </c>
      <c r="X11" s="76" t="s">
        <v>448</v>
      </c>
      <c r="Y11" s="76"/>
      <c r="Z11" s="76"/>
      <c r="AA11" s="76" t="s">
        <v>449</v>
      </c>
      <c r="AB11" s="76"/>
      <c r="AC11" s="76"/>
      <c r="AD11" s="76" t="s">
        <v>450</v>
      </c>
      <c r="AE11" s="76"/>
      <c r="AF11" s="76"/>
      <c r="AG11" s="76" t="s">
        <v>517</v>
      </c>
      <c r="AH11" s="76"/>
      <c r="AI11" s="76"/>
      <c r="AJ11" s="76" t="s">
        <v>451</v>
      </c>
      <c r="AK11" s="76"/>
      <c r="AL11" s="76"/>
      <c r="AM11" s="76" t="s">
        <v>452</v>
      </c>
      <c r="AN11" s="76"/>
      <c r="AO11" s="76"/>
      <c r="AP11" s="68" t="s">
        <v>453</v>
      </c>
      <c r="AQ11" s="68"/>
      <c r="AR11" s="68"/>
      <c r="AS11" s="76" t="s">
        <v>454</v>
      </c>
      <c r="AT11" s="76"/>
      <c r="AU11" s="76"/>
      <c r="AV11" s="76" t="s">
        <v>455</v>
      </c>
      <c r="AW11" s="76"/>
      <c r="AX11" s="76"/>
      <c r="AY11" s="76" t="s">
        <v>456</v>
      </c>
      <c r="AZ11" s="76"/>
      <c r="BA11" s="76"/>
      <c r="BB11" s="76" t="s">
        <v>457</v>
      </c>
      <c r="BC11" s="76"/>
      <c r="BD11" s="76"/>
      <c r="BE11" s="76" t="s">
        <v>458</v>
      </c>
      <c r="BF11" s="76"/>
      <c r="BG11" s="76"/>
      <c r="BH11" s="68" t="s">
        <v>459</v>
      </c>
      <c r="BI11" s="68"/>
      <c r="BJ11" s="68"/>
      <c r="BK11" s="68" t="s">
        <v>518</v>
      </c>
      <c r="BL11" s="68"/>
      <c r="BM11" s="68"/>
      <c r="BN11" s="76" t="s">
        <v>460</v>
      </c>
      <c r="BO11" s="76"/>
      <c r="BP11" s="76"/>
      <c r="BQ11" s="76" t="s">
        <v>461</v>
      </c>
      <c r="BR11" s="76"/>
      <c r="BS11" s="76"/>
      <c r="BT11" s="68" t="s">
        <v>462</v>
      </c>
      <c r="BU11" s="68"/>
      <c r="BV11" s="68"/>
      <c r="BW11" s="76" t="s">
        <v>463</v>
      </c>
      <c r="BX11" s="76"/>
      <c r="BY11" s="76"/>
      <c r="BZ11" s="76" t="s">
        <v>464</v>
      </c>
      <c r="CA11" s="76"/>
      <c r="CB11" s="76"/>
      <c r="CC11" s="76" t="s">
        <v>465</v>
      </c>
      <c r="CD11" s="76"/>
      <c r="CE11" s="76"/>
      <c r="CF11" s="76" t="s">
        <v>466</v>
      </c>
      <c r="CG11" s="76"/>
      <c r="CH11" s="76"/>
      <c r="CI11" s="76" t="s">
        <v>467</v>
      </c>
      <c r="CJ11" s="76"/>
      <c r="CK11" s="76"/>
      <c r="CL11" s="76" t="s">
        <v>468</v>
      </c>
      <c r="CM11" s="76"/>
      <c r="CN11" s="76"/>
      <c r="CO11" s="76" t="s">
        <v>519</v>
      </c>
      <c r="CP11" s="76"/>
      <c r="CQ11" s="76"/>
      <c r="CR11" s="76" t="s">
        <v>469</v>
      </c>
      <c r="CS11" s="76"/>
      <c r="CT11" s="76"/>
      <c r="CU11" s="76" t="s">
        <v>470</v>
      </c>
      <c r="CV11" s="76"/>
      <c r="CW11" s="76"/>
      <c r="CX11" s="76" t="s">
        <v>471</v>
      </c>
      <c r="CY11" s="76"/>
      <c r="CZ11" s="76"/>
      <c r="DA11" s="76" t="s">
        <v>472</v>
      </c>
      <c r="DB11" s="76"/>
      <c r="DC11" s="76"/>
      <c r="DD11" s="68" t="s">
        <v>473</v>
      </c>
      <c r="DE11" s="68"/>
      <c r="DF11" s="68"/>
      <c r="DG11" s="68" t="s">
        <v>474</v>
      </c>
      <c r="DH11" s="68"/>
      <c r="DI11" s="68"/>
      <c r="DJ11" s="68" t="s">
        <v>475</v>
      </c>
      <c r="DK11" s="68"/>
      <c r="DL11" s="68"/>
      <c r="DM11" s="68" t="s">
        <v>520</v>
      </c>
      <c r="DN11" s="68"/>
      <c r="DO11" s="68"/>
      <c r="DP11" s="68" t="s">
        <v>476</v>
      </c>
      <c r="DQ11" s="68"/>
      <c r="DR11" s="68"/>
      <c r="DS11" s="68" t="s">
        <v>477</v>
      </c>
      <c r="DT11" s="68"/>
      <c r="DU11" s="68"/>
      <c r="DV11" s="68" t="s">
        <v>478</v>
      </c>
      <c r="DW11" s="68"/>
      <c r="DX11" s="68"/>
      <c r="DY11" s="68" t="s">
        <v>479</v>
      </c>
      <c r="DZ11" s="68"/>
      <c r="EA11" s="68"/>
      <c r="EB11" s="68" t="s">
        <v>480</v>
      </c>
      <c r="EC11" s="68"/>
      <c r="ED11" s="68"/>
      <c r="EE11" s="68" t="s">
        <v>481</v>
      </c>
      <c r="EF11" s="68"/>
      <c r="EG11" s="68"/>
      <c r="EH11" s="68" t="s">
        <v>521</v>
      </c>
      <c r="EI11" s="68"/>
      <c r="EJ11" s="68"/>
      <c r="EK11" s="68" t="s">
        <v>482</v>
      </c>
      <c r="EL11" s="68"/>
      <c r="EM11" s="68"/>
      <c r="EN11" s="68" t="s">
        <v>483</v>
      </c>
      <c r="EO11" s="68"/>
      <c r="EP11" s="68"/>
      <c r="EQ11" s="68" t="s">
        <v>484</v>
      </c>
      <c r="ER11" s="68"/>
      <c r="ES11" s="68"/>
      <c r="ET11" s="68" t="s">
        <v>485</v>
      </c>
      <c r="EU11" s="68"/>
      <c r="EV11" s="68"/>
      <c r="EW11" s="68" t="s">
        <v>486</v>
      </c>
      <c r="EX11" s="68"/>
      <c r="EY11" s="68"/>
      <c r="EZ11" s="68" t="s">
        <v>487</v>
      </c>
      <c r="FA11" s="68"/>
      <c r="FB11" s="68"/>
      <c r="FC11" s="68" t="s">
        <v>488</v>
      </c>
      <c r="FD11" s="68"/>
      <c r="FE11" s="68"/>
      <c r="FF11" s="68" t="s">
        <v>489</v>
      </c>
      <c r="FG11" s="68"/>
      <c r="FH11" s="68"/>
      <c r="FI11" s="68" t="s">
        <v>490</v>
      </c>
      <c r="FJ11" s="68"/>
      <c r="FK11" s="68"/>
      <c r="FL11" s="68" t="s">
        <v>522</v>
      </c>
      <c r="FM11" s="68"/>
      <c r="FN11" s="68"/>
      <c r="FO11" s="68" t="s">
        <v>491</v>
      </c>
      <c r="FP11" s="68"/>
      <c r="FQ11" s="68"/>
      <c r="FR11" s="68" t="s">
        <v>492</v>
      </c>
      <c r="FS11" s="68"/>
      <c r="FT11" s="68"/>
      <c r="FU11" s="68" t="s">
        <v>493</v>
      </c>
      <c r="FV11" s="68"/>
      <c r="FW11" s="68"/>
      <c r="FX11" s="68" t="s">
        <v>494</v>
      </c>
      <c r="FY11" s="68"/>
      <c r="FZ11" s="68"/>
      <c r="GA11" s="68" t="s">
        <v>495</v>
      </c>
      <c r="GB11" s="68"/>
      <c r="GC11" s="68"/>
      <c r="GD11" s="68" t="s">
        <v>496</v>
      </c>
      <c r="GE11" s="68"/>
      <c r="GF11" s="68"/>
      <c r="GG11" s="68" t="s">
        <v>497</v>
      </c>
      <c r="GH11" s="68"/>
      <c r="GI11" s="68"/>
      <c r="GJ11" s="68" t="s">
        <v>498</v>
      </c>
      <c r="GK11" s="68"/>
      <c r="GL11" s="68"/>
      <c r="GM11" s="68" t="s">
        <v>499</v>
      </c>
      <c r="GN11" s="68"/>
      <c r="GO11" s="68"/>
      <c r="GP11" s="68" t="s">
        <v>523</v>
      </c>
      <c r="GQ11" s="68"/>
      <c r="GR11" s="68"/>
      <c r="GS11" s="68" t="s">
        <v>500</v>
      </c>
      <c r="GT11" s="68"/>
      <c r="GU11" s="68"/>
      <c r="GV11" s="68" t="s">
        <v>501</v>
      </c>
      <c r="GW11" s="68"/>
      <c r="GX11" s="68"/>
      <c r="GY11" s="68" t="s">
        <v>502</v>
      </c>
      <c r="GZ11" s="68"/>
      <c r="HA11" s="68"/>
      <c r="HB11" s="68" t="s">
        <v>503</v>
      </c>
      <c r="HC11" s="68"/>
      <c r="HD11" s="68"/>
      <c r="HE11" s="68" t="s">
        <v>504</v>
      </c>
      <c r="HF11" s="68"/>
      <c r="HG11" s="68"/>
      <c r="HH11" s="68" t="s">
        <v>505</v>
      </c>
      <c r="HI11" s="68"/>
      <c r="HJ11" s="68"/>
      <c r="HK11" s="68" t="s">
        <v>506</v>
      </c>
      <c r="HL11" s="68"/>
      <c r="HM11" s="68"/>
      <c r="HN11" s="68" t="s">
        <v>507</v>
      </c>
      <c r="HO11" s="68"/>
      <c r="HP11" s="68"/>
      <c r="HQ11" s="68" t="s">
        <v>508</v>
      </c>
      <c r="HR11" s="68"/>
      <c r="HS11" s="68"/>
      <c r="HT11" s="68" t="s">
        <v>524</v>
      </c>
      <c r="HU11" s="68"/>
      <c r="HV11" s="68"/>
      <c r="HW11" s="68" t="s">
        <v>509</v>
      </c>
      <c r="HX11" s="68"/>
      <c r="HY11" s="68"/>
      <c r="HZ11" s="68" t="s">
        <v>510</v>
      </c>
      <c r="IA11" s="68"/>
      <c r="IB11" s="68"/>
      <c r="IC11" s="68" t="s">
        <v>511</v>
      </c>
      <c r="ID11" s="68"/>
      <c r="IE11" s="68"/>
      <c r="IF11" s="68" t="s">
        <v>512</v>
      </c>
      <c r="IG11" s="68"/>
      <c r="IH11" s="68"/>
      <c r="II11" s="68" t="s">
        <v>525</v>
      </c>
      <c r="IJ11" s="68"/>
      <c r="IK11" s="68"/>
      <c r="IL11" s="68" t="s">
        <v>513</v>
      </c>
      <c r="IM11" s="68"/>
      <c r="IN11" s="68"/>
      <c r="IO11" s="68" t="s">
        <v>514</v>
      </c>
      <c r="IP11" s="68"/>
      <c r="IQ11" s="68"/>
      <c r="IR11" s="68" t="s">
        <v>515</v>
      </c>
      <c r="IS11" s="68"/>
      <c r="IT11" s="68"/>
    </row>
    <row r="12" spans="1:299" ht="93" customHeight="1" x14ac:dyDescent="0.3">
      <c r="A12" s="111"/>
      <c r="B12" s="111"/>
      <c r="C12" s="79" t="s">
        <v>1022</v>
      </c>
      <c r="D12" s="79"/>
      <c r="E12" s="79"/>
      <c r="F12" s="79" t="s">
        <v>1023</v>
      </c>
      <c r="G12" s="79"/>
      <c r="H12" s="79"/>
      <c r="I12" s="79" t="s">
        <v>1024</v>
      </c>
      <c r="J12" s="79"/>
      <c r="K12" s="79"/>
      <c r="L12" s="79" t="s">
        <v>1025</v>
      </c>
      <c r="M12" s="79"/>
      <c r="N12" s="79"/>
      <c r="O12" s="79" t="s">
        <v>1026</v>
      </c>
      <c r="P12" s="79"/>
      <c r="Q12" s="79"/>
      <c r="R12" s="79" t="s">
        <v>1027</v>
      </c>
      <c r="S12" s="79"/>
      <c r="T12" s="79"/>
      <c r="U12" s="79" t="s">
        <v>1028</v>
      </c>
      <c r="V12" s="79"/>
      <c r="W12" s="79"/>
      <c r="X12" s="79" t="s">
        <v>1029</v>
      </c>
      <c r="Y12" s="79"/>
      <c r="Z12" s="79"/>
      <c r="AA12" s="79" t="s">
        <v>1030</v>
      </c>
      <c r="AB12" s="79"/>
      <c r="AC12" s="79"/>
      <c r="AD12" s="79" t="s">
        <v>1031</v>
      </c>
      <c r="AE12" s="79"/>
      <c r="AF12" s="79"/>
      <c r="AG12" s="79" t="s">
        <v>1032</v>
      </c>
      <c r="AH12" s="79"/>
      <c r="AI12" s="79"/>
      <c r="AJ12" s="79" t="s">
        <v>1033</v>
      </c>
      <c r="AK12" s="79"/>
      <c r="AL12" s="79"/>
      <c r="AM12" s="79" t="s">
        <v>1034</v>
      </c>
      <c r="AN12" s="79"/>
      <c r="AO12" s="79"/>
      <c r="AP12" s="79" t="s">
        <v>1035</v>
      </c>
      <c r="AQ12" s="79"/>
      <c r="AR12" s="79"/>
      <c r="AS12" s="79" t="s">
        <v>1036</v>
      </c>
      <c r="AT12" s="79"/>
      <c r="AU12" s="79"/>
      <c r="AV12" s="79" t="s">
        <v>1037</v>
      </c>
      <c r="AW12" s="79"/>
      <c r="AX12" s="79"/>
      <c r="AY12" s="79" t="s">
        <v>1038</v>
      </c>
      <c r="AZ12" s="79"/>
      <c r="BA12" s="79"/>
      <c r="BB12" s="79" t="s">
        <v>1039</v>
      </c>
      <c r="BC12" s="79"/>
      <c r="BD12" s="79"/>
      <c r="BE12" s="79" t="s">
        <v>1040</v>
      </c>
      <c r="BF12" s="79"/>
      <c r="BG12" s="79"/>
      <c r="BH12" s="79" t="s">
        <v>1041</v>
      </c>
      <c r="BI12" s="79"/>
      <c r="BJ12" s="79"/>
      <c r="BK12" s="79" t="s">
        <v>1042</v>
      </c>
      <c r="BL12" s="79"/>
      <c r="BM12" s="79"/>
      <c r="BN12" s="79" t="s">
        <v>1043</v>
      </c>
      <c r="BO12" s="79"/>
      <c r="BP12" s="79"/>
      <c r="BQ12" s="79" t="s">
        <v>1044</v>
      </c>
      <c r="BR12" s="79"/>
      <c r="BS12" s="79"/>
      <c r="BT12" s="79" t="s">
        <v>1045</v>
      </c>
      <c r="BU12" s="79"/>
      <c r="BV12" s="79"/>
      <c r="BW12" s="79" t="s">
        <v>1046</v>
      </c>
      <c r="BX12" s="79"/>
      <c r="BY12" s="79"/>
      <c r="BZ12" s="79" t="s">
        <v>889</v>
      </c>
      <c r="CA12" s="79"/>
      <c r="CB12" s="79"/>
      <c r="CC12" s="79" t="s">
        <v>1047</v>
      </c>
      <c r="CD12" s="79"/>
      <c r="CE12" s="79"/>
      <c r="CF12" s="79" t="s">
        <v>1048</v>
      </c>
      <c r="CG12" s="79"/>
      <c r="CH12" s="79"/>
      <c r="CI12" s="79" t="s">
        <v>1049</v>
      </c>
      <c r="CJ12" s="79"/>
      <c r="CK12" s="79"/>
      <c r="CL12" s="79" t="s">
        <v>1050</v>
      </c>
      <c r="CM12" s="79"/>
      <c r="CN12" s="79"/>
      <c r="CO12" s="79" t="s">
        <v>1051</v>
      </c>
      <c r="CP12" s="79"/>
      <c r="CQ12" s="79"/>
      <c r="CR12" s="79" t="s">
        <v>1052</v>
      </c>
      <c r="CS12" s="79"/>
      <c r="CT12" s="79"/>
      <c r="CU12" s="79" t="s">
        <v>1053</v>
      </c>
      <c r="CV12" s="79"/>
      <c r="CW12" s="79"/>
      <c r="CX12" s="79" t="s">
        <v>1054</v>
      </c>
      <c r="CY12" s="79"/>
      <c r="CZ12" s="79"/>
      <c r="DA12" s="79" t="s">
        <v>1055</v>
      </c>
      <c r="DB12" s="79"/>
      <c r="DC12" s="79"/>
      <c r="DD12" s="79" t="s">
        <v>1056</v>
      </c>
      <c r="DE12" s="79"/>
      <c r="DF12" s="79"/>
      <c r="DG12" s="79" t="s">
        <v>1057</v>
      </c>
      <c r="DH12" s="79"/>
      <c r="DI12" s="79"/>
      <c r="DJ12" s="80" t="s">
        <v>1058</v>
      </c>
      <c r="DK12" s="80"/>
      <c r="DL12" s="80"/>
      <c r="DM12" s="80" t="s">
        <v>1059</v>
      </c>
      <c r="DN12" s="80"/>
      <c r="DO12" s="80"/>
      <c r="DP12" s="80" t="s">
        <v>1060</v>
      </c>
      <c r="DQ12" s="80"/>
      <c r="DR12" s="80"/>
      <c r="DS12" s="80" t="s">
        <v>1061</v>
      </c>
      <c r="DT12" s="80"/>
      <c r="DU12" s="80"/>
      <c r="DV12" s="80" t="s">
        <v>556</v>
      </c>
      <c r="DW12" s="80"/>
      <c r="DX12" s="80"/>
      <c r="DY12" s="79" t="s">
        <v>572</v>
      </c>
      <c r="DZ12" s="79"/>
      <c r="EA12" s="79"/>
      <c r="EB12" s="79" t="s">
        <v>573</v>
      </c>
      <c r="EC12" s="79"/>
      <c r="ED12" s="79"/>
      <c r="EE12" s="79" t="s">
        <v>921</v>
      </c>
      <c r="EF12" s="79"/>
      <c r="EG12" s="79"/>
      <c r="EH12" s="79" t="s">
        <v>574</v>
      </c>
      <c r="EI12" s="79"/>
      <c r="EJ12" s="79"/>
      <c r="EK12" s="79" t="s">
        <v>1018</v>
      </c>
      <c r="EL12" s="79"/>
      <c r="EM12" s="79"/>
      <c r="EN12" s="79" t="s">
        <v>577</v>
      </c>
      <c r="EO12" s="79"/>
      <c r="EP12" s="79"/>
      <c r="EQ12" s="79" t="s">
        <v>930</v>
      </c>
      <c r="ER12" s="79"/>
      <c r="ES12" s="79"/>
      <c r="ET12" s="79" t="s">
        <v>582</v>
      </c>
      <c r="EU12" s="79"/>
      <c r="EV12" s="79"/>
      <c r="EW12" s="79" t="s">
        <v>933</v>
      </c>
      <c r="EX12" s="79"/>
      <c r="EY12" s="79"/>
      <c r="EZ12" s="79" t="s">
        <v>935</v>
      </c>
      <c r="FA12" s="79"/>
      <c r="FB12" s="79"/>
      <c r="FC12" s="79" t="s">
        <v>937</v>
      </c>
      <c r="FD12" s="79"/>
      <c r="FE12" s="79"/>
      <c r="FF12" s="79" t="s">
        <v>1019</v>
      </c>
      <c r="FG12" s="79"/>
      <c r="FH12" s="79"/>
      <c r="FI12" s="79" t="s">
        <v>940</v>
      </c>
      <c r="FJ12" s="79"/>
      <c r="FK12" s="79"/>
      <c r="FL12" s="79" t="s">
        <v>586</v>
      </c>
      <c r="FM12" s="79"/>
      <c r="FN12" s="79"/>
      <c r="FO12" s="79" t="s">
        <v>944</v>
      </c>
      <c r="FP12" s="79"/>
      <c r="FQ12" s="79"/>
      <c r="FR12" s="79" t="s">
        <v>947</v>
      </c>
      <c r="FS12" s="79"/>
      <c r="FT12" s="79"/>
      <c r="FU12" s="79" t="s">
        <v>951</v>
      </c>
      <c r="FV12" s="79"/>
      <c r="FW12" s="79"/>
      <c r="FX12" s="79" t="s">
        <v>953</v>
      </c>
      <c r="FY12" s="79"/>
      <c r="FZ12" s="79"/>
      <c r="GA12" s="80" t="s">
        <v>956</v>
      </c>
      <c r="GB12" s="80"/>
      <c r="GC12" s="80"/>
      <c r="GD12" s="79" t="s">
        <v>591</v>
      </c>
      <c r="GE12" s="79"/>
      <c r="GF12" s="79"/>
      <c r="GG12" s="80" t="s">
        <v>963</v>
      </c>
      <c r="GH12" s="80"/>
      <c r="GI12" s="80"/>
      <c r="GJ12" s="80" t="s">
        <v>964</v>
      </c>
      <c r="GK12" s="80"/>
      <c r="GL12" s="80"/>
      <c r="GM12" s="80" t="s">
        <v>966</v>
      </c>
      <c r="GN12" s="80"/>
      <c r="GO12" s="80"/>
      <c r="GP12" s="80" t="s">
        <v>967</v>
      </c>
      <c r="GQ12" s="80"/>
      <c r="GR12" s="80"/>
      <c r="GS12" s="80" t="s">
        <v>598</v>
      </c>
      <c r="GT12" s="80"/>
      <c r="GU12" s="80"/>
      <c r="GV12" s="80" t="s">
        <v>600</v>
      </c>
      <c r="GW12" s="80"/>
      <c r="GX12" s="80"/>
      <c r="GY12" s="80" t="s">
        <v>601</v>
      </c>
      <c r="GZ12" s="80"/>
      <c r="HA12" s="80"/>
      <c r="HB12" s="79" t="s">
        <v>974</v>
      </c>
      <c r="HC12" s="79"/>
      <c r="HD12" s="79"/>
      <c r="HE12" s="79" t="s">
        <v>976</v>
      </c>
      <c r="HF12" s="79"/>
      <c r="HG12" s="79"/>
      <c r="HH12" s="79" t="s">
        <v>607</v>
      </c>
      <c r="HI12" s="79"/>
      <c r="HJ12" s="79"/>
      <c r="HK12" s="79" t="s">
        <v>977</v>
      </c>
      <c r="HL12" s="79"/>
      <c r="HM12" s="79"/>
      <c r="HN12" s="79" t="s">
        <v>980</v>
      </c>
      <c r="HO12" s="79"/>
      <c r="HP12" s="79"/>
      <c r="HQ12" s="79" t="s">
        <v>610</v>
      </c>
      <c r="HR12" s="79"/>
      <c r="HS12" s="79"/>
      <c r="HT12" s="79" t="s">
        <v>608</v>
      </c>
      <c r="HU12" s="79"/>
      <c r="HV12" s="79"/>
      <c r="HW12" s="79" t="s">
        <v>439</v>
      </c>
      <c r="HX12" s="79"/>
      <c r="HY12" s="79"/>
      <c r="HZ12" s="79" t="s">
        <v>989</v>
      </c>
      <c r="IA12" s="79"/>
      <c r="IB12" s="79"/>
      <c r="IC12" s="79" t="s">
        <v>993</v>
      </c>
      <c r="ID12" s="79"/>
      <c r="IE12" s="79"/>
      <c r="IF12" s="79" t="s">
        <v>613</v>
      </c>
      <c r="IG12" s="79"/>
      <c r="IH12" s="79"/>
      <c r="II12" s="79" t="s">
        <v>998</v>
      </c>
      <c r="IJ12" s="79"/>
      <c r="IK12" s="79"/>
      <c r="IL12" s="79" t="s">
        <v>999</v>
      </c>
      <c r="IM12" s="79"/>
      <c r="IN12" s="79"/>
      <c r="IO12" s="79" t="s">
        <v>1003</v>
      </c>
      <c r="IP12" s="79"/>
      <c r="IQ12" s="79"/>
      <c r="IR12" s="79" t="s">
        <v>1007</v>
      </c>
      <c r="IS12" s="79"/>
      <c r="IT12" s="79"/>
      <c r="KM12" s="63"/>
    </row>
    <row r="13" spans="1:299" ht="82.5" customHeight="1" x14ac:dyDescent="0.3">
      <c r="A13" s="112"/>
      <c r="B13" s="112"/>
      <c r="C13" s="58" t="s">
        <v>30</v>
      </c>
      <c r="D13" s="58" t="s">
        <v>857</v>
      </c>
      <c r="E13" s="58" t="s">
        <v>858</v>
      </c>
      <c r="F13" s="58" t="s">
        <v>859</v>
      </c>
      <c r="G13" s="58" t="s">
        <v>860</v>
      </c>
      <c r="H13" s="58" t="s">
        <v>856</v>
      </c>
      <c r="I13" s="58" t="s">
        <v>861</v>
      </c>
      <c r="J13" s="58" t="s">
        <v>862</v>
      </c>
      <c r="K13" s="58" t="s">
        <v>527</v>
      </c>
      <c r="L13" s="58" t="s">
        <v>244</v>
      </c>
      <c r="M13" s="58" t="s">
        <v>528</v>
      </c>
      <c r="N13" s="58" t="s">
        <v>529</v>
      </c>
      <c r="O13" s="58" t="s">
        <v>440</v>
      </c>
      <c r="P13" s="58" t="s">
        <v>863</v>
      </c>
      <c r="Q13" s="58" t="s">
        <v>441</v>
      </c>
      <c r="R13" s="58" t="s">
        <v>530</v>
      </c>
      <c r="S13" s="58" t="s">
        <v>864</v>
      </c>
      <c r="T13" s="58" t="s">
        <v>531</v>
      </c>
      <c r="U13" s="58" t="s">
        <v>865</v>
      </c>
      <c r="V13" s="58" t="s">
        <v>866</v>
      </c>
      <c r="W13" s="58" t="s">
        <v>867</v>
      </c>
      <c r="X13" s="58" t="s">
        <v>532</v>
      </c>
      <c r="Y13" s="58" t="s">
        <v>533</v>
      </c>
      <c r="Z13" s="58" t="s">
        <v>868</v>
      </c>
      <c r="AA13" s="58" t="s">
        <v>192</v>
      </c>
      <c r="AB13" s="58" t="s">
        <v>204</v>
      </c>
      <c r="AC13" s="58" t="s">
        <v>206</v>
      </c>
      <c r="AD13" s="58" t="s">
        <v>426</v>
      </c>
      <c r="AE13" s="58" t="s">
        <v>427</v>
      </c>
      <c r="AF13" s="58" t="s">
        <v>869</v>
      </c>
      <c r="AG13" s="58" t="s">
        <v>870</v>
      </c>
      <c r="AH13" s="58" t="s">
        <v>871</v>
      </c>
      <c r="AI13" s="58" t="s">
        <v>872</v>
      </c>
      <c r="AJ13" s="58" t="s">
        <v>873</v>
      </c>
      <c r="AK13" s="58" t="s">
        <v>430</v>
      </c>
      <c r="AL13" s="58" t="s">
        <v>874</v>
      </c>
      <c r="AM13" s="58" t="s">
        <v>535</v>
      </c>
      <c r="AN13" s="58" t="s">
        <v>536</v>
      </c>
      <c r="AO13" s="58" t="s">
        <v>875</v>
      </c>
      <c r="AP13" s="58" t="s">
        <v>537</v>
      </c>
      <c r="AQ13" s="58" t="s">
        <v>876</v>
      </c>
      <c r="AR13" s="58" t="s">
        <v>538</v>
      </c>
      <c r="AS13" s="58" t="s">
        <v>91</v>
      </c>
      <c r="AT13" s="58" t="s">
        <v>250</v>
      </c>
      <c r="AU13" s="58" t="s">
        <v>877</v>
      </c>
      <c r="AV13" s="58" t="s">
        <v>539</v>
      </c>
      <c r="AW13" s="58" t="s">
        <v>540</v>
      </c>
      <c r="AX13" s="58" t="s">
        <v>878</v>
      </c>
      <c r="AY13" s="58" t="s">
        <v>210</v>
      </c>
      <c r="AZ13" s="58" t="s">
        <v>431</v>
      </c>
      <c r="BA13" s="58" t="s">
        <v>541</v>
      </c>
      <c r="BB13" s="58" t="s">
        <v>542</v>
      </c>
      <c r="BC13" s="58" t="s">
        <v>543</v>
      </c>
      <c r="BD13" s="58" t="s">
        <v>544</v>
      </c>
      <c r="BE13" s="58" t="s">
        <v>545</v>
      </c>
      <c r="BF13" s="58" t="s">
        <v>546</v>
      </c>
      <c r="BG13" s="58" t="s">
        <v>879</v>
      </c>
      <c r="BH13" s="58" t="s">
        <v>880</v>
      </c>
      <c r="BI13" s="58" t="s">
        <v>547</v>
      </c>
      <c r="BJ13" s="58" t="s">
        <v>881</v>
      </c>
      <c r="BK13" s="58" t="s">
        <v>548</v>
      </c>
      <c r="BL13" s="58" t="s">
        <v>549</v>
      </c>
      <c r="BM13" s="58" t="s">
        <v>882</v>
      </c>
      <c r="BN13" s="58" t="s">
        <v>883</v>
      </c>
      <c r="BO13" s="58" t="s">
        <v>884</v>
      </c>
      <c r="BP13" s="58" t="s">
        <v>534</v>
      </c>
      <c r="BQ13" s="58" t="s">
        <v>885</v>
      </c>
      <c r="BR13" s="58" t="s">
        <v>886</v>
      </c>
      <c r="BS13" s="58" t="s">
        <v>887</v>
      </c>
      <c r="BT13" s="58" t="s">
        <v>550</v>
      </c>
      <c r="BU13" s="58" t="s">
        <v>551</v>
      </c>
      <c r="BV13" s="58" t="s">
        <v>888</v>
      </c>
      <c r="BW13" s="58" t="s">
        <v>552</v>
      </c>
      <c r="BX13" s="58" t="s">
        <v>553</v>
      </c>
      <c r="BY13" s="58" t="s">
        <v>554</v>
      </c>
      <c r="BZ13" s="58" t="s">
        <v>889</v>
      </c>
      <c r="CA13" s="58" t="s">
        <v>890</v>
      </c>
      <c r="CB13" s="58" t="s">
        <v>891</v>
      </c>
      <c r="CC13" s="58" t="s">
        <v>892</v>
      </c>
      <c r="CD13" s="58" t="s">
        <v>557</v>
      </c>
      <c r="CE13" s="58" t="s">
        <v>558</v>
      </c>
      <c r="CF13" s="58" t="s">
        <v>893</v>
      </c>
      <c r="CG13" s="58" t="s">
        <v>894</v>
      </c>
      <c r="CH13" s="58" t="s">
        <v>555</v>
      </c>
      <c r="CI13" s="58" t="s">
        <v>895</v>
      </c>
      <c r="CJ13" s="58" t="s">
        <v>896</v>
      </c>
      <c r="CK13" s="58" t="s">
        <v>559</v>
      </c>
      <c r="CL13" s="58" t="s">
        <v>345</v>
      </c>
      <c r="CM13" s="58" t="s">
        <v>432</v>
      </c>
      <c r="CN13" s="58" t="s">
        <v>346</v>
      </c>
      <c r="CO13" s="58" t="s">
        <v>560</v>
      </c>
      <c r="CP13" s="58" t="s">
        <v>897</v>
      </c>
      <c r="CQ13" s="58" t="s">
        <v>561</v>
      </c>
      <c r="CR13" s="58" t="s">
        <v>562</v>
      </c>
      <c r="CS13" s="58" t="s">
        <v>898</v>
      </c>
      <c r="CT13" s="58" t="s">
        <v>563</v>
      </c>
      <c r="CU13" s="58" t="s">
        <v>434</v>
      </c>
      <c r="CV13" s="58" t="s">
        <v>435</v>
      </c>
      <c r="CW13" s="58" t="s">
        <v>436</v>
      </c>
      <c r="CX13" s="58" t="s">
        <v>899</v>
      </c>
      <c r="CY13" s="58" t="s">
        <v>900</v>
      </c>
      <c r="CZ13" s="58" t="s">
        <v>437</v>
      </c>
      <c r="DA13" s="58" t="s">
        <v>428</v>
      </c>
      <c r="DB13" s="58" t="s">
        <v>429</v>
      </c>
      <c r="DC13" s="58" t="s">
        <v>564</v>
      </c>
      <c r="DD13" s="58" t="s">
        <v>567</v>
      </c>
      <c r="DE13" s="58" t="s">
        <v>568</v>
      </c>
      <c r="DF13" s="58" t="s">
        <v>901</v>
      </c>
      <c r="DG13" s="58" t="s">
        <v>902</v>
      </c>
      <c r="DH13" s="58" t="s">
        <v>903</v>
      </c>
      <c r="DI13" s="58" t="s">
        <v>904</v>
      </c>
      <c r="DJ13" s="59" t="s">
        <v>351</v>
      </c>
      <c r="DK13" s="58" t="s">
        <v>905</v>
      </c>
      <c r="DL13" s="59" t="s">
        <v>906</v>
      </c>
      <c r="DM13" s="59" t="s">
        <v>569</v>
      </c>
      <c r="DN13" s="58" t="s">
        <v>907</v>
      </c>
      <c r="DO13" s="59" t="s">
        <v>570</v>
      </c>
      <c r="DP13" s="59" t="s">
        <v>571</v>
      </c>
      <c r="DQ13" s="58" t="s">
        <v>1017</v>
      </c>
      <c r="DR13" s="59" t="s">
        <v>908</v>
      </c>
      <c r="DS13" s="59" t="s">
        <v>909</v>
      </c>
      <c r="DT13" s="58" t="s">
        <v>910</v>
      </c>
      <c r="DU13" s="59" t="s">
        <v>911</v>
      </c>
      <c r="DV13" s="59" t="s">
        <v>912</v>
      </c>
      <c r="DW13" s="58" t="s">
        <v>913</v>
      </c>
      <c r="DX13" s="59" t="s">
        <v>914</v>
      </c>
      <c r="DY13" s="58" t="s">
        <v>915</v>
      </c>
      <c r="DZ13" s="58" t="s">
        <v>916</v>
      </c>
      <c r="EA13" s="58" t="s">
        <v>917</v>
      </c>
      <c r="EB13" s="58" t="s">
        <v>918</v>
      </c>
      <c r="EC13" s="58" t="s">
        <v>919</v>
      </c>
      <c r="ED13" s="58" t="s">
        <v>920</v>
      </c>
      <c r="EE13" s="58" t="s">
        <v>922</v>
      </c>
      <c r="EF13" s="58" t="s">
        <v>923</v>
      </c>
      <c r="EG13" s="58" t="s">
        <v>924</v>
      </c>
      <c r="EH13" s="58" t="s">
        <v>575</v>
      </c>
      <c r="EI13" s="58" t="s">
        <v>576</v>
      </c>
      <c r="EJ13" s="58" t="s">
        <v>925</v>
      </c>
      <c r="EK13" s="58" t="s">
        <v>926</v>
      </c>
      <c r="EL13" s="58" t="s">
        <v>927</v>
      </c>
      <c r="EM13" s="58" t="s">
        <v>928</v>
      </c>
      <c r="EN13" s="58" t="s">
        <v>578</v>
      </c>
      <c r="EO13" s="58" t="s">
        <v>579</v>
      </c>
      <c r="EP13" s="58" t="s">
        <v>929</v>
      </c>
      <c r="EQ13" s="58" t="s">
        <v>580</v>
      </c>
      <c r="ER13" s="58" t="s">
        <v>581</v>
      </c>
      <c r="ES13" s="58" t="s">
        <v>931</v>
      </c>
      <c r="ET13" s="58" t="s">
        <v>583</v>
      </c>
      <c r="EU13" s="58" t="s">
        <v>584</v>
      </c>
      <c r="EV13" s="58" t="s">
        <v>932</v>
      </c>
      <c r="EW13" s="58" t="s">
        <v>583</v>
      </c>
      <c r="EX13" s="58" t="s">
        <v>584</v>
      </c>
      <c r="EY13" s="58" t="s">
        <v>934</v>
      </c>
      <c r="EZ13" s="58" t="s">
        <v>192</v>
      </c>
      <c r="FA13" s="58" t="s">
        <v>936</v>
      </c>
      <c r="FB13" s="58" t="s">
        <v>205</v>
      </c>
      <c r="FC13" s="58" t="s">
        <v>565</v>
      </c>
      <c r="FD13" s="58" t="s">
        <v>566</v>
      </c>
      <c r="FE13" s="58" t="s">
        <v>597</v>
      </c>
      <c r="FF13" s="58" t="s">
        <v>585</v>
      </c>
      <c r="FG13" s="58" t="s">
        <v>938</v>
      </c>
      <c r="FH13" s="58" t="s">
        <v>939</v>
      </c>
      <c r="FI13" s="58" t="s">
        <v>16</v>
      </c>
      <c r="FJ13" s="58" t="s">
        <v>17</v>
      </c>
      <c r="FK13" s="58" t="s">
        <v>142</v>
      </c>
      <c r="FL13" s="58" t="s">
        <v>941</v>
      </c>
      <c r="FM13" s="58" t="s">
        <v>942</v>
      </c>
      <c r="FN13" s="58" t="s">
        <v>943</v>
      </c>
      <c r="FO13" s="58" t="s">
        <v>945</v>
      </c>
      <c r="FP13" s="58" t="s">
        <v>946</v>
      </c>
      <c r="FQ13" s="58" t="s">
        <v>948</v>
      </c>
      <c r="FR13" s="58" t="s">
        <v>587</v>
      </c>
      <c r="FS13" s="58" t="s">
        <v>949</v>
      </c>
      <c r="FT13" s="58" t="s">
        <v>950</v>
      </c>
      <c r="FU13" s="58" t="s">
        <v>588</v>
      </c>
      <c r="FV13" s="58" t="s">
        <v>589</v>
      </c>
      <c r="FW13" s="58" t="s">
        <v>952</v>
      </c>
      <c r="FX13" s="58" t="s">
        <v>954</v>
      </c>
      <c r="FY13" s="58" t="s">
        <v>590</v>
      </c>
      <c r="FZ13" s="58" t="s">
        <v>955</v>
      </c>
      <c r="GA13" s="59" t="s">
        <v>957</v>
      </c>
      <c r="GB13" s="58" t="s">
        <v>958</v>
      </c>
      <c r="GC13" s="59" t="s">
        <v>959</v>
      </c>
      <c r="GD13" s="58" t="s">
        <v>960</v>
      </c>
      <c r="GE13" s="58" t="s">
        <v>961</v>
      </c>
      <c r="GF13" s="58" t="s">
        <v>962</v>
      </c>
      <c r="GG13" s="59" t="s">
        <v>147</v>
      </c>
      <c r="GH13" s="58" t="s">
        <v>592</v>
      </c>
      <c r="GI13" s="59" t="s">
        <v>593</v>
      </c>
      <c r="GJ13" s="59" t="s">
        <v>965</v>
      </c>
      <c r="GK13" s="58" t="s">
        <v>433</v>
      </c>
      <c r="GL13" s="59" t="s">
        <v>594</v>
      </c>
      <c r="GM13" s="59" t="s">
        <v>238</v>
      </c>
      <c r="GN13" s="58" t="s">
        <v>245</v>
      </c>
      <c r="GO13" s="59" t="s">
        <v>597</v>
      </c>
      <c r="GP13" s="59" t="s">
        <v>595</v>
      </c>
      <c r="GQ13" s="58" t="s">
        <v>596</v>
      </c>
      <c r="GR13" s="59" t="s">
        <v>968</v>
      </c>
      <c r="GS13" s="59" t="s">
        <v>969</v>
      </c>
      <c r="GT13" s="58" t="s">
        <v>599</v>
      </c>
      <c r="GU13" s="59" t="s">
        <v>970</v>
      </c>
      <c r="GV13" s="59" t="s">
        <v>971</v>
      </c>
      <c r="GW13" s="58" t="s">
        <v>972</v>
      </c>
      <c r="GX13" s="59" t="s">
        <v>973</v>
      </c>
      <c r="GY13" s="59" t="s">
        <v>602</v>
      </c>
      <c r="GZ13" s="58" t="s">
        <v>603</v>
      </c>
      <c r="HA13" s="59" t="s">
        <v>604</v>
      </c>
      <c r="HB13" s="58" t="s">
        <v>438</v>
      </c>
      <c r="HC13" s="58" t="s">
        <v>975</v>
      </c>
      <c r="HD13" s="58" t="s">
        <v>605</v>
      </c>
      <c r="HE13" s="58" t="s">
        <v>91</v>
      </c>
      <c r="HF13" s="58" t="s">
        <v>250</v>
      </c>
      <c r="HG13" s="58" t="s">
        <v>249</v>
      </c>
      <c r="HH13" s="58" t="s">
        <v>40</v>
      </c>
      <c r="HI13" s="58" t="s">
        <v>41</v>
      </c>
      <c r="HJ13" s="58" t="s">
        <v>99</v>
      </c>
      <c r="HK13" s="58" t="s">
        <v>978</v>
      </c>
      <c r="HL13" s="58" t="s">
        <v>606</v>
      </c>
      <c r="HM13" s="58" t="s">
        <v>979</v>
      </c>
      <c r="HN13" s="58" t="s">
        <v>981</v>
      </c>
      <c r="HO13" s="58" t="s">
        <v>982</v>
      </c>
      <c r="HP13" s="58" t="s">
        <v>983</v>
      </c>
      <c r="HQ13" s="58" t="s">
        <v>611</v>
      </c>
      <c r="HR13" s="58" t="s">
        <v>612</v>
      </c>
      <c r="HS13" s="58" t="s">
        <v>984</v>
      </c>
      <c r="HT13" s="58" t="s">
        <v>1020</v>
      </c>
      <c r="HU13" s="58" t="s">
        <v>609</v>
      </c>
      <c r="HV13" s="58" t="s">
        <v>985</v>
      </c>
      <c r="HW13" s="58" t="s">
        <v>986</v>
      </c>
      <c r="HX13" s="58" t="s">
        <v>987</v>
      </c>
      <c r="HY13" s="58" t="s">
        <v>988</v>
      </c>
      <c r="HZ13" s="58" t="s">
        <v>990</v>
      </c>
      <c r="IA13" s="58" t="s">
        <v>991</v>
      </c>
      <c r="IB13" s="58" t="s">
        <v>992</v>
      </c>
      <c r="IC13" s="58" t="s">
        <v>994</v>
      </c>
      <c r="ID13" s="58" t="s">
        <v>995</v>
      </c>
      <c r="IE13" s="58" t="s">
        <v>996</v>
      </c>
      <c r="IF13" s="58" t="s">
        <v>614</v>
      </c>
      <c r="IG13" s="58" t="s">
        <v>615</v>
      </c>
      <c r="IH13" s="58" t="s">
        <v>997</v>
      </c>
      <c r="II13" s="58" t="s">
        <v>143</v>
      </c>
      <c r="IJ13" s="58" t="s">
        <v>229</v>
      </c>
      <c r="IK13" s="58" t="s">
        <v>203</v>
      </c>
      <c r="IL13" s="58" t="s">
        <v>1000</v>
      </c>
      <c r="IM13" s="58" t="s">
        <v>1001</v>
      </c>
      <c r="IN13" s="58" t="s">
        <v>1002</v>
      </c>
      <c r="IO13" s="58" t="s">
        <v>1004</v>
      </c>
      <c r="IP13" s="58" t="s">
        <v>1005</v>
      </c>
      <c r="IQ13" s="58" t="s">
        <v>1006</v>
      </c>
      <c r="IR13" s="58" t="s">
        <v>1008</v>
      </c>
      <c r="IS13" s="58" t="s">
        <v>1009</v>
      </c>
      <c r="IT13" s="58" t="s">
        <v>1010</v>
      </c>
      <c r="IU13" s="57"/>
      <c r="IV13" s="57"/>
      <c r="IW13" s="57"/>
      <c r="IX13" s="57"/>
    </row>
    <row r="14" spans="1:299" ht="15.6" x14ac:dyDescent="0.3">
      <c r="A14" s="20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5.6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</row>
    <row r="22" spans="1:293" ht="15.6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</row>
    <row r="23" spans="1:293" ht="15.6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97" t="s">
        <v>271</v>
      </c>
      <c r="B39" s="9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T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</row>
    <row r="40" spans="1:293" ht="44.4" customHeight="1" x14ac:dyDescent="0.3">
      <c r="A40" s="81" t="s">
        <v>646</v>
      </c>
      <c r="B40" s="82"/>
      <c r="C40" s="10">
        <f>C39/20%</f>
        <v>0</v>
      </c>
      <c r="D40" s="10">
        <f t="shared" ref="D40:BO40" si="4">D39/20%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BP39/20%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EB39/20%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IT40" si="7">GN39/20%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  <c r="GS40" s="10">
        <f t="shared" si="7"/>
        <v>0</v>
      </c>
      <c r="GT40" s="10">
        <f t="shared" si="7"/>
        <v>0</v>
      </c>
      <c r="GU40" s="10">
        <f t="shared" si="7"/>
        <v>0</v>
      </c>
      <c r="GV40" s="10">
        <f t="shared" si="7"/>
        <v>0</v>
      </c>
      <c r="GW40" s="10">
        <f t="shared" si="7"/>
        <v>0</v>
      </c>
      <c r="GX40" s="10">
        <f t="shared" si="7"/>
        <v>0</v>
      </c>
      <c r="GY40" s="10">
        <f t="shared" si="7"/>
        <v>0</v>
      </c>
      <c r="GZ40" s="10">
        <f t="shared" si="7"/>
        <v>0</v>
      </c>
      <c r="HA40" s="10">
        <f t="shared" si="7"/>
        <v>0</v>
      </c>
      <c r="HB40" s="10">
        <f t="shared" si="7"/>
        <v>0</v>
      </c>
      <c r="HC40" s="10">
        <f t="shared" si="7"/>
        <v>0</v>
      </c>
      <c r="HD40" s="10">
        <f t="shared" si="7"/>
        <v>0</v>
      </c>
      <c r="HE40" s="10">
        <f t="shared" si="7"/>
        <v>0</v>
      </c>
      <c r="HF40" s="10">
        <f t="shared" si="7"/>
        <v>0</v>
      </c>
      <c r="HG40" s="10">
        <f t="shared" si="7"/>
        <v>0</v>
      </c>
      <c r="HH40" s="10">
        <f t="shared" si="7"/>
        <v>0</v>
      </c>
      <c r="HI40" s="10">
        <f t="shared" si="7"/>
        <v>0</v>
      </c>
      <c r="HJ40" s="10">
        <f t="shared" si="7"/>
        <v>0</v>
      </c>
      <c r="HK40" s="10">
        <f t="shared" si="7"/>
        <v>0</v>
      </c>
      <c r="HL40" s="10">
        <f t="shared" si="7"/>
        <v>0</v>
      </c>
      <c r="HM40" s="10">
        <f t="shared" si="7"/>
        <v>0</v>
      </c>
      <c r="HN40" s="10">
        <f t="shared" si="7"/>
        <v>0</v>
      </c>
      <c r="HO40" s="10">
        <f t="shared" si="7"/>
        <v>0</v>
      </c>
      <c r="HP40" s="10">
        <f t="shared" si="7"/>
        <v>0</v>
      </c>
      <c r="HQ40" s="10">
        <f t="shared" si="7"/>
        <v>0</v>
      </c>
      <c r="HR40" s="10">
        <f t="shared" si="7"/>
        <v>0</v>
      </c>
      <c r="HS40" s="10">
        <f t="shared" si="7"/>
        <v>0</v>
      </c>
      <c r="HT40" s="10">
        <f t="shared" si="7"/>
        <v>0</v>
      </c>
      <c r="HU40" s="10">
        <f t="shared" si="7"/>
        <v>0</v>
      </c>
      <c r="HV40" s="10">
        <f t="shared" si="7"/>
        <v>0</v>
      </c>
      <c r="HW40" s="10">
        <f t="shared" si="7"/>
        <v>0</v>
      </c>
      <c r="HX40" s="10">
        <f t="shared" si="7"/>
        <v>0</v>
      </c>
      <c r="HY40" s="10">
        <f t="shared" si="7"/>
        <v>0</v>
      </c>
      <c r="HZ40" s="10">
        <f t="shared" si="7"/>
        <v>0</v>
      </c>
      <c r="IA40" s="10">
        <f t="shared" si="7"/>
        <v>0</v>
      </c>
      <c r="IB40" s="10">
        <f t="shared" si="7"/>
        <v>0</v>
      </c>
      <c r="IC40" s="10">
        <f t="shared" si="7"/>
        <v>0</v>
      </c>
      <c r="ID40" s="10">
        <f t="shared" si="7"/>
        <v>0</v>
      </c>
      <c r="IE40" s="10">
        <f t="shared" si="7"/>
        <v>0</v>
      </c>
      <c r="IF40" s="10">
        <f t="shared" si="7"/>
        <v>0</v>
      </c>
      <c r="IG40" s="10">
        <f t="shared" si="7"/>
        <v>0</v>
      </c>
      <c r="IH40" s="10">
        <f t="shared" si="7"/>
        <v>0</v>
      </c>
      <c r="II40" s="10">
        <f t="shared" si="7"/>
        <v>0</v>
      </c>
      <c r="IJ40" s="10">
        <f t="shared" si="7"/>
        <v>0</v>
      </c>
      <c r="IK40" s="10">
        <f t="shared" si="7"/>
        <v>0</v>
      </c>
      <c r="IL40" s="10">
        <f t="shared" si="7"/>
        <v>0</v>
      </c>
      <c r="IM40" s="10">
        <f t="shared" si="7"/>
        <v>0</v>
      </c>
      <c r="IN40" s="10">
        <f t="shared" si="7"/>
        <v>0</v>
      </c>
      <c r="IO40" s="10">
        <f t="shared" si="7"/>
        <v>0</v>
      </c>
      <c r="IP40" s="10">
        <f t="shared" si="7"/>
        <v>0</v>
      </c>
      <c r="IQ40" s="10">
        <f t="shared" si="7"/>
        <v>0</v>
      </c>
      <c r="IR40" s="10">
        <f t="shared" si="7"/>
        <v>0</v>
      </c>
      <c r="IS40" s="10">
        <f t="shared" si="7"/>
        <v>0</v>
      </c>
      <c r="IT40" s="10">
        <f t="shared" si="7"/>
        <v>0</v>
      </c>
    </row>
    <row r="42" spans="1:293" x14ac:dyDescent="0.3">
      <c r="B42" s="46" t="s">
        <v>622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 x14ac:dyDescent="0.3">
      <c r="B43" s="27" t="s">
        <v>623</v>
      </c>
      <c r="C43" s="24" t="s">
        <v>617</v>
      </c>
      <c r="D43" s="35">
        <f>E43/100*20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 x14ac:dyDescent="0.3">
      <c r="B44" s="27" t="s">
        <v>624</v>
      </c>
      <c r="C44" s="24" t="s">
        <v>617</v>
      </c>
      <c r="D44" s="35">
        <f t="shared" ref="D44:D45" si="8">E44/100*20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 x14ac:dyDescent="0.3">
      <c r="B45" s="27" t="s">
        <v>625</v>
      </c>
      <c r="C45" s="24" t="s">
        <v>617</v>
      </c>
      <c r="D45" s="35">
        <f t="shared" si="8"/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 x14ac:dyDescent="0.3">
      <c r="B46" s="27"/>
      <c r="C46" s="54"/>
      <c r="D46" s="53">
        <f>SUM(D43:D45)</f>
        <v>0</v>
      </c>
      <c r="E46" s="53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 x14ac:dyDescent="0.3">
      <c r="B47" s="27"/>
      <c r="C47" s="24"/>
      <c r="D47" s="113" t="s">
        <v>55</v>
      </c>
      <c r="E47" s="114"/>
      <c r="F47" s="101" t="s">
        <v>3</v>
      </c>
      <c r="G47" s="102"/>
      <c r="H47" s="103" t="s">
        <v>526</v>
      </c>
      <c r="I47" s="104"/>
      <c r="J47" s="103" t="s">
        <v>324</v>
      </c>
      <c r="K47" s="104"/>
      <c r="L47" s="30"/>
      <c r="M47" s="30"/>
    </row>
    <row r="48" spans="1:293" x14ac:dyDescent="0.3">
      <c r="B48" s="27" t="s">
        <v>623</v>
      </c>
      <c r="C48" s="24" t="s">
        <v>618</v>
      </c>
      <c r="D48" s="35">
        <f>E48/100*20</f>
        <v>0</v>
      </c>
      <c r="E48" s="32">
        <f>(X40+AA40+AD40+AG40+AJ40+AM40+AP40)/7</f>
        <v>0</v>
      </c>
      <c r="F48" s="35">
        <f>G48/100*20</f>
        <v>0</v>
      </c>
      <c r="G48" s="32">
        <f>(AS40+AV40+AY40+BB40+BE40+BH40+BK40)/7</f>
        <v>0</v>
      </c>
      <c r="H48" s="35">
        <f>I48/100*20</f>
        <v>0</v>
      </c>
      <c r="I48" s="32">
        <f>(BN40+BQ40+BT40+BW40+BZ40+CC40+CF40)/7</f>
        <v>0</v>
      </c>
      <c r="J48" s="35">
        <f>K48/100*20</f>
        <v>0</v>
      </c>
      <c r="K48" s="32">
        <f>(CI40+CL40+CO40+CR40+CU40+CX40+DA40)/7</f>
        <v>0</v>
      </c>
      <c r="L48" s="30"/>
      <c r="M48" s="30"/>
    </row>
    <row r="49" spans="2:13" x14ac:dyDescent="0.3">
      <c r="B49" s="27" t="s">
        <v>624</v>
      </c>
      <c r="C49" s="24" t="s">
        <v>618</v>
      </c>
      <c r="D49" s="35">
        <f t="shared" ref="D49:D50" si="9">E49/100*20</f>
        <v>0</v>
      </c>
      <c r="E49" s="32">
        <f>(Y40+AB40+AE40+AH40+AK40+AN40+AQ40)/7</f>
        <v>0</v>
      </c>
      <c r="F49" s="35">
        <f t="shared" ref="F49:F50" si="10">G49/100*20</f>
        <v>0</v>
      </c>
      <c r="G49" s="32">
        <f>(AT40+AW40+AZ40+BC40+BF40+BI40+BL40)/7</f>
        <v>0</v>
      </c>
      <c r="H49" s="35">
        <f t="shared" ref="H49:H50" si="11">I49/100*20</f>
        <v>0</v>
      </c>
      <c r="I49" s="32">
        <f>(BO40+BR40+BU40+BX40+CA40+CD40+CG40)/7</f>
        <v>0</v>
      </c>
      <c r="J49" s="35">
        <f t="shared" ref="J49:J50" si="12">K49/100*20</f>
        <v>0</v>
      </c>
      <c r="K49" s="32">
        <f>(CJ40+CM40+CP40+CS40+CV40+CY40+DB40)/7</f>
        <v>0</v>
      </c>
      <c r="L49" s="30"/>
      <c r="M49" s="30"/>
    </row>
    <row r="50" spans="2:13" x14ac:dyDescent="0.3">
      <c r="B50" s="27" t="s">
        <v>625</v>
      </c>
      <c r="C50" s="24" t="s">
        <v>618</v>
      </c>
      <c r="D50" s="35">
        <f t="shared" si="9"/>
        <v>0</v>
      </c>
      <c r="E50" s="32">
        <f>(Z40+AC40+AF40+AI40+AL40+AO40+AR40)/7</f>
        <v>0</v>
      </c>
      <c r="F50" s="35">
        <f t="shared" si="10"/>
        <v>0</v>
      </c>
      <c r="G50" s="32">
        <f>(AU40+AX40+BA40+BD40+BG40+BJ40+BM40)/7</f>
        <v>0</v>
      </c>
      <c r="H50" s="35">
        <f t="shared" si="11"/>
        <v>0</v>
      </c>
      <c r="I50" s="32">
        <f>(BP40+BS40+BV40+BY40+CB40+CE40+CH40)/7</f>
        <v>0</v>
      </c>
      <c r="J50" s="35">
        <f t="shared" si="12"/>
        <v>0</v>
      </c>
      <c r="K50" s="32">
        <f>(CK40+CN40+CQ40+CT40+CW40+CZ40+DC40)/7</f>
        <v>0</v>
      </c>
      <c r="L50" s="30"/>
      <c r="M50" s="30"/>
    </row>
    <row r="51" spans="2:13" x14ac:dyDescent="0.3">
      <c r="B51" s="27"/>
      <c r="C51" s="24"/>
      <c r="D51" s="34">
        <f t="shared" ref="D51:I51" si="13">SUM(D48:D50)</f>
        <v>0</v>
      </c>
      <c r="E51" s="34">
        <f t="shared" si="13"/>
        <v>0</v>
      </c>
      <c r="F51" s="33">
        <f t="shared" si="13"/>
        <v>0</v>
      </c>
      <c r="G51" s="33">
        <f t="shared" si="13"/>
        <v>0</v>
      </c>
      <c r="H51" s="33">
        <f t="shared" si="13"/>
        <v>0</v>
      </c>
      <c r="I51" s="33">
        <f t="shared" si="13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 x14ac:dyDescent="0.3">
      <c r="B52" s="27" t="s">
        <v>623</v>
      </c>
      <c r="C52" s="24" t="s">
        <v>619</v>
      </c>
      <c r="D52" s="35">
        <f>E52/100*20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3">
      <c r="B53" s="27" t="s">
        <v>624</v>
      </c>
      <c r="C53" s="24" t="s">
        <v>619</v>
      </c>
      <c r="D53" s="35">
        <f t="shared" ref="D53:D54" si="14">E53/100*20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3">
      <c r="B54" s="27" t="s">
        <v>625</v>
      </c>
      <c r="C54" s="24" t="s">
        <v>619</v>
      </c>
      <c r="D54" s="35">
        <f t="shared" si="14"/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3">
      <c r="B55" s="27"/>
      <c r="C55" s="54"/>
      <c r="D55" s="53">
        <f>SUM(D52:D54)</f>
        <v>0</v>
      </c>
      <c r="E55" s="53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3">
      <c r="B56" s="27"/>
      <c r="C56" s="24"/>
      <c r="D56" s="115" t="s">
        <v>154</v>
      </c>
      <c r="E56" s="115"/>
      <c r="F56" s="99" t="s">
        <v>112</v>
      </c>
      <c r="G56" s="100"/>
      <c r="H56" s="103" t="s">
        <v>169</v>
      </c>
      <c r="I56" s="104"/>
      <c r="J56" s="78" t="s">
        <v>181</v>
      </c>
      <c r="K56" s="78"/>
      <c r="L56" s="78" t="s">
        <v>113</v>
      </c>
      <c r="M56" s="78"/>
    </row>
    <row r="57" spans="2:13" x14ac:dyDescent="0.3">
      <c r="B57" s="27" t="s">
        <v>623</v>
      </c>
      <c r="C57" s="24" t="s">
        <v>620</v>
      </c>
      <c r="D57" s="35">
        <f>E57/100*20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35">
        <f>I57/100*20</f>
        <v>0</v>
      </c>
      <c r="I57" s="32">
        <f>(FO40+FR40+FU40+FX40+GA40+GD40+GG40)/7</f>
        <v>0</v>
      </c>
      <c r="J57" s="35">
        <f>K57/100*20</f>
        <v>0</v>
      </c>
      <c r="K57" s="32">
        <f>(GJ40+GM40+GP40+GS40+GV40+GY40+HB40)/7</f>
        <v>0</v>
      </c>
      <c r="L57" s="35">
        <f>M57/100*20</f>
        <v>0</v>
      </c>
      <c r="M57" s="32">
        <f>(HE40+HH40+HK40+HN40+HQ40+HT40+HW40)/7</f>
        <v>0</v>
      </c>
    </row>
    <row r="58" spans="2:13" x14ac:dyDescent="0.3">
      <c r="B58" s="27" t="s">
        <v>624</v>
      </c>
      <c r="C58" s="24" t="s">
        <v>620</v>
      </c>
      <c r="D58" s="35">
        <f t="shared" ref="D58:D59" si="15">E58/100*20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35">
        <f t="shared" ref="H58:H59" si="16">I58/100*20</f>
        <v>0</v>
      </c>
      <c r="I58" s="32">
        <f>(FP40+FS40+FV40+FY40+GB40+GE40+GH40)/7</f>
        <v>0</v>
      </c>
      <c r="J58" s="35">
        <f t="shared" ref="J58:J59" si="17">K58/100*20</f>
        <v>0</v>
      </c>
      <c r="K58" s="32">
        <f>(GK40+GN40+GQ40+GT40+GW40+GZ40+HC40)/7</f>
        <v>0</v>
      </c>
      <c r="L58" s="35">
        <f t="shared" ref="L58:L59" si="18">M58/100*20</f>
        <v>0</v>
      </c>
      <c r="M58" s="32">
        <f>(HF40+HI40+HL40+HO40+HR40+HU40+HX40)/7</f>
        <v>0</v>
      </c>
    </row>
    <row r="59" spans="2:13" x14ac:dyDescent="0.3">
      <c r="B59" s="27" t="s">
        <v>625</v>
      </c>
      <c r="C59" s="24" t="s">
        <v>620</v>
      </c>
      <c r="D59" s="35">
        <f t="shared" si="15"/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35">
        <f t="shared" si="16"/>
        <v>0</v>
      </c>
      <c r="I59" s="32">
        <f>(FQ40+FT40+FW40+FZ40+GC40+GF40+GI40)/7</f>
        <v>0</v>
      </c>
      <c r="J59" s="35">
        <f t="shared" si="17"/>
        <v>0</v>
      </c>
      <c r="K59" s="32">
        <f>(GL40+GO40+GR40+GU40+GX40+HA40+HD40)/7</f>
        <v>0</v>
      </c>
      <c r="L59" s="35">
        <f t="shared" si="18"/>
        <v>0</v>
      </c>
      <c r="M59" s="32">
        <f>(HG40+HJ40+HM40+HP40+HS40+HV40+HY40)/7</f>
        <v>0</v>
      </c>
    </row>
    <row r="60" spans="2:13" x14ac:dyDescent="0.3">
      <c r="B60" s="27"/>
      <c r="C60" s="24"/>
      <c r="D60" s="34">
        <f t="shared" ref="D60:K60" si="19">SUM(D57:D59)</f>
        <v>0</v>
      </c>
      <c r="E60" s="34">
        <f t="shared" si="19"/>
        <v>0</v>
      </c>
      <c r="F60" s="33">
        <f t="shared" si="19"/>
        <v>0</v>
      </c>
      <c r="G60" s="33">
        <f t="shared" si="19"/>
        <v>0</v>
      </c>
      <c r="H60" s="33">
        <f t="shared" si="19"/>
        <v>0</v>
      </c>
      <c r="I60" s="33">
        <f t="shared" si="19"/>
        <v>0</v>
      </c>
      <c r="J60" s="33">
        <f t="shared" si="19"/>
        <v>0</v>
      </c>
      <c r="K60" s="33">
        <f t="shared" si="19"/>
        <v>0</v>
      </c>
      <c r="L60" s="33">
        <f>SUM(L57:L59)</f>
        <v>0</v>
      </c>
      <c r="M60" s="33">
        <f>SUM(M57:M59)</f>
        <v>0</v>
      </c>
    </row>
    <row r="61" spans="2:13" x14ac:dyDescent="0.3">
      <c r="B61" s="27" t="s">
        <v>623</v>
      </c>
      <c r="C61" s="24" t="s">
        <v>621</v>
      </c>
      <c r="D61" s="35">
        <f>E61/100*20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3">
      <c r="B62" s="27" t="s">
        <v>624</v>
      </c>
      <c r="C62" s="24" t="s">
        <v>621</v>
      </c>
      <c r="D62" s="35">
        <f t="shared" ref="D62:D63" si="20">E62/100*20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3">
      <c r="B63" s="27" t="s">
        <v>625</v>
      </c>
      <c r="C63" s="24" t="s">
        <v>621</v>
      </c>
      <c r="D63" s="35">
        <f t="shared" si="20"/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3">
      <c r="B64" s="27"/>
      <c r="C64" s="27"/>
      <c r="D64" s="34">
        <f>D61+D62+D63</f>
        <v>0</v>
      </c>
      <c r="E64" s="34">
        <f>E61+E62+E63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ерте жас тобы</vt:lpstr>
      <vt:lpstr>кіші топ </vt:lpstr>
      <vt:lpstr>ортаңғы топ</vt:lpstr>
      <vt:lpstr>мектепалды тобы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2025-12-19T03:48:52Z</cp:lastPrinted>
  <dcterms:created xsi:type="dcterms:W3CDTF">2022-12-22T06:57:03Z</dcterms:created>
  <dcterms:modified xsi:type="dcterms:W3CDTF">2026-08-26T15:19:21Z</dcterms:modified>
</cp:coreProperties>
</file>